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"/>
    </mc:Choice>
  </mc:AlternateContent>
  <xr:revisionPtr revIDLastSave="0" documentId="13_ncr:1_{189240B6-1D0A-4144-B083-643BDD3A0FD5}" xr6:coauthVersionLast="47" xr6:coauthVersionMax="47" xr10:uidLastSave="{00000000-0000-0000-0000-000000000000}"/>
  <bookViews>
    <workbookView xWindow="-120" yWindow="-120" windowWidth="20730" windowHeight="11160" xr2:uid="{2FED7828-9D54-47DF-B76E-09988BEE610F}"/>
  </bookViews>
  <sheets>
    <sheet name="Spolufinancovanie" sheetId="1" r:id="rId1"/>
  </sheets>
  <definedNames>
    <definedName name="_FilterDatabase" hidden="1">#REF!</definedName>
    <definedName name="_xlnm._FilterDatabase">#REF!</definedName>
    <definedName name="aa" hidden="1">#REF!</definedName>
    <definedName name="aaa">#REF!</definedName>
    <definedName name="fakt1R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D23" i="1"/>
  <c r="E23" i="1" s="1"/>
  <c r="F23" i="1" s="1"/>
  <c r="D22" i="1"/>
  <c r="E22" i="1" s="1"/>
  <c r="F22" i="1" s="1"/>
  <c r="D21" i="1"/>
  <c r="D1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E11" i="1"/>
  <c r="F11" i="1" s="1"/>
  <c r="E18" i="1" l="1"/>
  <c r="F12" i="1"/>
  <c r="F18" i="1" s="1"/>
  <c r="E21" i="1"/>
  <c r="F21" i="1" s="1"/>
  <c r="F28" i="1" s="1"/>
  <c r="F30" i="1" l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tc={9A6135BA-0C61-4400-9D24-C2F4AAB6A929}</author>
    <author>tc={56CAA8C2-6D0E-43A6-B379-41BD5E55078C}</author>
  </authors>
  <commentList>
    <comment ref="D26" authorId="0" shapeId="0" xr:uid="{9A6135BA-0C61-4400-9D24-C2F4AAB6A929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Limit sú 2% z ceny za stavebné práce.
K tejto položke bude potrebné urýchlene vykonať prieskum trhu, pokiaľ sa to v novej príručke nezosúladí s príručkou k VO.</t>
      </text>
    </comment>
    <comment ref="D27" authorId="1" shapeId="0" xr:uid="{56CAA8C2-6D0E-43A6-B379-41BD5E55078C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Limit sú 2% z ceny za stavebné práce.
K tejto položke bude potrebné urýchlene vykonať prieskum trhu, pokiaľ sa to v novej príručke nezosúladí s príručkou k VO.</t>
      </text>
    </comment>
  </commentList>
</comments>
</file>

<file path=xl/sharedStrings.xml><?xml version="1.0" encoding="utf-8"?>
<sst xmlns="http://schemas.openxmlformats.org/spreadsheetml/2006/main" count="32" uniqueCount="32">
  <si>
    <t>Odberateľ: Mestská časť Bratislava - Rusovce</t>
  </si>
  <si>
    <t xml:space="preserve">Projektant: A3A, s.r.o. </t>
  </si>
  <si>
    <r>
      <t>Stavba :</t>
    </r>
    <r>
      <rPr>
        <b/>
        <sz val="22"/>
        <rFont val="Arial Narrow"/>
        <family val="2"/>
        <charset val="238"/>
      </rPr>
      <t xml:space="preserve">   Rekonštrukcia a dostavba objektu jedálne ZŠ Rusovce s rozš.účelu</t>
    </r>
  </si>
  <si>
    <t>Rozpočet projektu</t>
  </si>
  <si>
    <t>Objekt</t>
  </si>
  <si>
    <t>Cena bez DPH</t>
  </si>
  <si>
    <t>DPH 20%</t>
  </si>
  <si>
    <t>Cena S DPH</t>
  </si>
  <si>
    <t>SO 01</t>
  </si>
  <si>
    <t>Rekonštrukcia a dostavba jedálne ZŠ</t>
  </si>
  <si>
    <t>SO 02</t>
  </si>
  <si>
    <t xml:space="preserve">Úprava vonkajších telekomunikačných rozvodov </t>
  </si>
  <si>
    <t>SO 03</t>
  </si>
  <si>
    <t xml:space="preserve">Úprava vnútroareálových NN rozvodov </t>
  </si>
  <si>
    <t>SO 04</t>
  </si>
  <si>
    <t>Vodovodná prípojka</t>
  </si>
  <si>
    <t>SO 05</t>
  </si>
  <si>
    <t>Splašková kanalizácia</t>
  </si>
  <si>
    <t>SO 06</t>
  </si>
  <si>
    <t>Dažďová kanalizácia</t>
  </si>
  <si>
    <t>SO 07</t>
  </si>
  <si>
    <t>Parkovisko</t>
  </si>
  <si>
    <t>CELKOM</t>
  </si>
  <si>
    <t>01.1</t>
  </si>
  <si>
    <t>Gastrozariadenie</t>
  </si>
  <si>
    <t>01.2</t>
  </si>
  <si>
    <t>Nábytok</t>
  </si>
  <si>
    <t>01.3</t>
  </si>
  <si>
    <t>Informačné a komunikačné technológie</t>
  </si>
  <si>
    <t>Stavebný dozor</t>
  </si>
  <si>
    <t>SPOLU:</t>
  </si>
  <si>
    <t>V Bratislave, 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</si>
</sst>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&quot;Sk&quot;_-;\-* #,##0.00\ &quot;Sk&quot;_-;_-* &quot;-&quot;??\ &quot;Sk&quot;_-;_-@_-"/>
  </numFmts>
  <fonts count="10" x14ac:knownFonts="1">
    <font>
      <sz val="10"/>
      <name val="Arial"/>
      <charset val="238"/>
    </font>
    <font>
      <b/>
      <sz val="12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22"/>
      <name val="Arial Narrow"/>
      <family val="2"/>
      <charset val="238"/>
    </font>
    <font>
      <sz val="16"/>
      <name val="Arial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4" fontId="6" fillId="2" borderId="3" xfId="0" applyNumberFormat="1" applyFont="1" applyFill="1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0" fillId="0" borderId="0" xfId="0" applyNumberFormat="1"/>
    <xf numFmtId="164" fontId="3" fillId="0" borderId="0" xfId="0" applyNumberFormat="1" applyFont="1"/>
    <xf numFmtId="165" fontId="0" fillId="0" borderId="0" xfId="0" applyNumberFormat="1"/>
    <xf numFmtId="49" fontId="6" fillId="0" borderId="2" xfId="0" applyNumberFormat="1" applyFont="1" applyBorder="1" applyAlignment="1">
      <alignment horizontal="right"/>
    </xf>
    <xf numFmtId="0" fontId="8" fillId="0" borderId="0" xfId="0" applyFont="1"/>
    <xf numFmtId="9" fontId="0" fillId="2" borderId="0" xfId="0" applyNumberFormat="1" applyFill="1"/>
    <xf numFmtId="164" fontId="0" fillId="2" borderId="0" xfId="0" applyNumberFormat="1" applyFill="1"/>
    <xf numFmtId="9" fontId="0" fillId="0" borderId="0" xfId="0" applyNumberFormat="1"/>
    <xf numFmtId="0" fontId="9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right"/>
    </xf>
    <xf numFmtId="0" fontId="7" fillId="0" borderId="9" xfId="0" applyFont="1" applyBorder="1"/>
    <xf numFmtId="164" fontId="7" fillId="0" borderId="9" xfId="0" applyNumberFormat="1" applyFont="1" applyBorder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/>
    <xf numFmtId="0" fontId="0" fillId="0" borderId="6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briela Sedova" id="{8754C8FF-627F-4B23-99FF-963520F2D270}" userId="7fa71338ac04b8e1" providerId="Windows Live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6" dT="2021-06-21T08:33:47.15" personId="{8754C8FF-627F-4B23-99FF-963520F2D270}" id="{9A6135BA-0C61-4400-9D24-C2F4AAB6A929}">
    <text>Limit sú 2% z ceny za stavebné práce.
K tejto položke bude potrebné urýchlene vykonať prieskum trhu, pokiaľ sa to v novej príručke nezosúladí s príručkou k VO.</text>
  </threadedComment>
  <threadedComment ref="D27" dT="2021-06-21T08:33:47.15" personId="{8754C8FF-627F-4B23-99FF-963520F2D270}" id="{56CAA8C2-6D0E-43A6-B379-41BD5E55078C}">
    <text>Limit sú 2% z ceny za stavebné práce.
K tejto položke bude potrebné urýchlene vykonať prieskum trhu, pokiaľ sa to v novej príručke nezosúladí s príručkou k VO.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6FE4-247A-440E-A409-CB2F8EA6C886}">
  <dimension ref="B1:J32"/>
  <sheetViews>
    <sheetView tabSelected="1" topLeftCell="A22" workbookViewId="0">
      <selection activeCell="J35" sqref="J35"/>
    </sheetView>
  </sheetViews>
  <sheetFormatPr defaultRowHeight="12.75" x14ac:dyDescent="0.2"/>
  <cols>
    <col min="1" max="1" width="1.42578125" customWidth="1"/>
    <col min="2" max="2" width="7" customWidth="1"/>
    <col min="3" max="3" width="34.140625" customWidth="1"/>
    <col min="4" max="6" width="16.140625" customWidth="1"/>
    <col min="7" max="7" width="1.7109375" customWidth="1"/>
    <col min="8" max="8" width="17.5703125" customWidth="1"/>
    <col min="9" max="9" width="15.85546875" customWidth="1"/>
    <col min="10" max="10" width="15.42578125" customWidth="1"/>
  </cols>
  <sheetData>
    <row r="1" spans="2:6" ht="21" customHeight="1" x14ac:dyDescent="0.25">
      <c r="B1" s="1" t="s">
        <v>0</v>
      </c>
    </row>
    <row r="2" spans="2:6" ht="21" customHeight="1" x14ac:dyDescent="0.25">
      <c r="B2" s="1" t="s">
        <v>1</v>
      </c>
    </row>
    <row r="3" spans="2:6" ht="13.5" x14ac:dyDescent="0.25">
      <c r="B3" s="2"/>
    </row>
    <row r="4" spans="2:6" ht="13.5" x14ac:dyDescent="0.25">
      <c r="B4" s="2"/>
    </row>
    <row r="6" spans="2:6" ht="51.75" customHeight="1" x14ac:dyDescent="0.35">
      <c r="B6" s="24" t="s">
        <v>2</v>
      </c>
      <c r="C6" s="24"/>
      <c r="D6" s="24"/>
      <c r="E6" s="24"/>
      <c r="F6" s="24"/>
    </row>
    <row r="7" spans="2:6" ht="26.25" customHeight="1" x14ac:dyDescent="0.2">
      <c r="B7" s="3"/>
    </row>
    <row r="8" spans="2:6" ht="26.25" customHeight="1" x14ac:dyDescent="0.3">
      <c r="B8" s="25" t="s">
        <v>3</v>
      </c>
      <c r="C8" s="25"/>
      <c r="D8" s="25"/>
      <c r="E8" s="25"/>
      <c r="F8" s="25"/>
    </row>
    <row r="9" spans="2:6" ht="26.25" customHeight="1" x14ac:dyDescent="0.2"/>
    <row r="10" spans="2:6" ht="26.25" customHeight="1" x14ac:dyDescent="0.2">
      <c r="B10" s="26" t="s">
        <v>4</v>
      </c>
      <c r="C10" s="26"/>
      <c r="D10" s="4" t="s">
        <v>5</v>
      </c>
      <c r="E10" s="4" t="s">
        <v>6</v>
      </c>
      <c r="F10" s="4" t="s">
        <v>7</v>
      </c>
    </row>
    <row r="11" spans="2:6" ht="21.75" customHeight="1" x14ac:dyDescent="0.2">
      <c r="B11" s="5" t="s">
        <v>8</v>
      </c>
      <c r="C11" s="6" t="s">
        <v>9</v>
      </c>
      <c r="D11" s="7">
        <v>1897804.13</v>
      </c>
      <c r="E11" s="8">
        <f t="shared" ref="E11:E17" si="0">D11*0.2</f>
        <v>379560.826</v>
      </c>
      <c r="F11" s="9">
        <f t="shared" ref="F11:F17" si="1">D11+E11</f>
        <v>2277364.9559999998</v>
      </c>
    </row>
    <row r="12" spans="2:6" ht="21.75" customHeight="1" x14ac:dyDescent="0.2">
      <c r="B12" s="5" t="s">
        <v>10</v>
      </c>
      <c r="C12" s="6" t="s">
        <v>11</v>
      </c>
      <c r="D12" s="7">
        <v>9510.27</v>
      </c>
      <c r="E12" s="8">
        <f t="shared" si="0"/>
        <v>1902.0540000000001</v>
      </c>
      <c r="F12" s="9">
        <f t="shared" si="1"/>
        <v>11412.324000000001</v>
      </c>
    </row>
    <row r="13" spans="2:6" ht="21.75" customHeight="1" x14ac:dyDescent="0.2">
      <c r="B13" s="5" t="s">
        <v>12</v>
      </c>
      <c r="C13" s="6" t="s">
        <v>13</v>
      </c>
      <c r="D13" s="7">
        <v>13507.9</v>
      </c>
      <c r="E13" s="8">
        <f t="shared" si="0"/>
        <v>2701.58</v>
      </c>
      <c r="F13" s="9">
        <f t="shared" si="1"/>
        <v>16209.48</v>
      </c>
    </row>
    <row r="14" spans="2:6" ht="21.75" customHeight="1" x14ac:dyDescent="0.2">
      <c r="B14" s="5" t="s">
        <v>14</v>
      </c>
      <c r="C14" s="6" t="s">
        <v>15</v>
      </c>
      <c r="D14" s="7">
        <v>24045.320000000007</v>
      </c>
      <c r="E14" s="8">
        <f t="shared" si="0"/>
        <v>4809.0640000000012</v>
      </c>
      <c r="F14" s="9">
        <f t="shared" si="1"/>
        <v>28854.384000000009</v>
      </c>
    </row>
    <row r="15" spans="2:6" ht="21.75" customHeight="1" x14ac:dyDescent="0.2">
      <c r="B15" s="5" t="s">
        <v>16</v>
      </c>
      <c r="C15" s="6" t="s">
        <v>17</v>
      </c>
      <c r="D15" s="7">
        <v>9153.99</v>
      </c>
      <c r="E15" s="8">
        <f t="shared" si="0"/>
        <v>1830.798</v>
      </c>
      <c r="F15" s="9">
        <f t="shared" si="1"/>
        <v>10984.788</v>
      </c>
    </row>
    <row r="16" spans="2:6" ht="21.75" customHeight="1" x14ac:dyDescent="0.2">
      <c r="B16" s="5" t="s">
        <v>18</v>
      </c>
      <c r="C16" s="6" t="s">
        <v>19</v>
      </c>
      <c r="D16" s="7">
        <v>18484.52</v>
      </c>
      <c r="E16" s="8">
        <f t="shared" si="0"/>
        <v>3696.9040000000005</v>
      </c>
      <c r="F16" s="9">
        <f t="shared" si="1"/>
        <v>22181.423999999999</v>
      </c>
    </row>
    <row r="17" spans="2:10" ht="21.75" customHeight="1" thickBot="1" x14ac:dyDescent="0.25">
      <c r="B17" s="5" t="s">
        <v>20</v>
      </c>
      <c r="C17" s="6" t="s">
        <v>21</v>
      </c>
      <c r="D17" s="7">
        <v>36486.379999999997</v>
      </c>
      <c r="E17" s="8">
        <f t="shared" si="0"/>
        <v>7297.2759999999998</v>
      </c>
      <c r="F17" s="9">
        <f t="shared" si="1"/>
        <v>43783.655999999995</v>
      </c>
    </row>
    <row r="18" spans="2:10" ht="26.25" customHeight="1" thickBot="1" x14ac:dyDescent="0.25">
      <c r="B18" s="27" t="s">
        <v>22</v>
      </c>
      <c r="C18" s="28"/>
      <c r="D18" s="10">
        <f>SUM(D11:D17)</f>
        <v>2008992.5099999998</v>
      </c>
      <c r="E18" s="10">
        <f>SUM(E11:E17)</f>
        <v>401798.50200000004</v>
      </c>
      <c r="F18" s="11">
        <f>SUM(F11:F17)</f>
        <v>2410791.0120000001</v>
      </c>
      <c r="H18" s="12"/>
      <c r="J18" s="12"/>
    </row>
    <row r="19" spans="2:10" ht="26.25" customHeight="1" x14ac:dyDescent="0.2">
      <c r="B19" s="3"/>
      <c r="D19" s="13"/>
      <c r="E19" s="13"/>
      <c r="F19" s="13"/>
      <c r="H19" s="12"/>
      <c r="J19" s="12"/>
    </row>
    <row r="20" spans="2:10" ht="26.25" customHeight="1" x14ac:dyDescent="0.2">
      <c r="D20" s="14"/>
      <c r="E20" s="14"/>
      <c r="F20" s="14"/>
      <c r="H20" s="12"/>
    </row>
    <row r="21" spans="2:10" ht="26.25" customHeight="1" x14ac:dyDescent="0.2">
      <c r="B21" s="15" t="s">
        <v>23</v>
      </c>
      <c r="C21" s="6" t="s">
        <v>24</v>
      </c>
      <c r="D21" s="8">
        <f>78419.27*1.1</f>
        <v>86261.197000000015</v>
      </c>
      <c r="E21" s="8">
        <f t="shared" ref="E21:E23" si="2">D21*0.2</f>
        <v>17252.239400000002</v>
      </c>
      <c r="F21" s="9">
        <f t="shared" ref="F21:F23" si="3">D21+E21</f>
        <v>103513.43640000002</v>
      </c>
    </row>
    <row r="22" spans="2:10" ht="26.25" customHeight="1" x14ac:dyDescent="0.2">
      <c r="B22" s="15" t="s">
        <v>25</v>
      </c>
      <c r="C22" s="6" t="s">
        <v>26</v>
      </c>
      <c r="D22" s="8">
        <f>48862*1.1</f>
        <v>53748.200000000004</v>
      </c>
      <c r="E22" s="8">
        <f t="shared" si="2"/>
        <v>10749.640000000001</v>
      </c>
      <c r="F22" s="9">
        <f t="shared" si="3"/>
        <v>64497.840000000004</v>
      </c>
    </row>
    <row r="23" spans="2:10" ht="26.25" customHeight="1" x14ac:dyDescent="0.2">
      <c r="B23" s="15" t="s">
        <v>27</v>
      </c>
      <c r="C23" s="6" t="s">
        <v>28</v>
      </c>
      <c r="D23" s="8">
        <f>22384*1.1</f>
        <v>24622.400000000001</v>
      </c>
      <c r="E23" s="8">
        <f t="shared" si="2"/>
        <v>4924.4800000000005</v>
      </c>
      <c r="F23" s="9">
        <f t="shared" si="3"/>
        <v>29546.880000000001</v>
      </c>
      <c r="J23" s="13"/>
    </row>
    <row r="24" spans="2:10" ht="26.25" customHeight="1" x14ac:dyDescent="0.2">
      <c r="D24" s="12"/>
    </row>
    <row r="26" spans="2:10" ht="32.450000000000003" customHeight="1" x14ac:dyDescent="0.2">
      <c r="B26" s="21"/>
      <c r="C26" s="22" t="s">
        <v>29</v>
      </c>
      <c r="D26" s="23">
        <v>29749</v>
      </c>
      <c r="E26" s="23">
        <f t="shared" ref="E26" si="4">D26*0.2</f>
        <v>5949.8</v>
      </c>
      <c r="F26" s="23">
        <f t="shared" ref="F26" si="5">D26+E26</f>
        <v>35698.800000000003</v>
      </c>
      <c r="I26" s="16"/>
    </row>
    <row r="27" spans="2:10" ht="28.9" customHeight="1" x14ac:dyDescent="0.2">
      <c r="F27" s="12"/>
      <c r="I27" s="16"/>
    </row>
    <row r="28" spans="2:10" ht="19.899999999999999" customHeight="1" x14ac:dyDescent="0.2">
      <c r="E28" t="s">
        <v>30</v>
      </c>
      <c r="F28" s="12">
        <f>F26+F23+F22+F21+F18</f>
        <v>2644047.9684000001</v>
      </c>
    </row>
    <row r="29" spans="2:10" x14ac:dyDescent="0.2">
      <c r="E29" s="17">
        <v>0.05</v>
      </c>
      <c r="F29" s="18">
        <f>F28*0.05</f>
        <v>132202.39842000001</v>
      </c>
    </row>
    <row r="30" spans="2:10" x14ac:dyDescent="0.2">
      <c r="E30" s="19">
        <v>0.95</v>
      </c>
      <c r="F30" s="12">
        <f>F28*0.95</f>
        <v>2511845.5699800001</v>
      </c>
    </row>
    <row r="31" spans="2:10" x14ac:dyDescent="0.2">
      <c r="F31" s="12"/>
    </row>
    <row r="32" spans="2:10" ht="15.75" x14ac:dyDescent="0.25">
      <c r="B32" s="20" t="s">
        <v>31</v>
      </c>
    </row>
  </sheetData>
  <mergeCells count="4">
    <mergeCell ref="B6:F6"/>
    <mergeCell ref="B8:F8"/>
    <mergeCell ref="B10:C10"/>
    <mergeCell ref="B18:C18"/>
  </mergeCell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Spolufinancovanie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Gabi</dc:creator>
  <cp:lastModifiedBy>Lucka</cp:lastModifiedBy>
  <cp:lastPrinted>2021-06-22T08:14:17Z</cp:lastPrinted>
  <dcterms:created xsi:type="dcterms:W3CDTF">2021-06-21T14:59:47Z</dcterms:created>
  <dcterms:modified xsi:type="dcterms:W3CDTF">2021-06-22T08:15:00Z</dcterms:modified>
</cp:coreProperties>
</file>