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tanovic\Desktop\VEREJNÉ OBSTARÁVANIE\VO_2018\Rekonštrukcia technologických zariadení v kuchyni MÚ\PD\Vzduchotechnika\"/>
    </mc:Choice>
  </mc:AlternateContent>
  <bookViews>
    <workbookView xWindow="0" yWindow="0" windowWidth="8580" windowHeight="11775"/>
  </bookViews>
  <sheets>
    <sheet name="Hárok1" sheetId="1" r:id="rId1"/>
  </sheets>
  <definedNames>
    <definedName name="_xlnm.Print_Area" localSheetId="0">Hárok1!$A$1:$U$60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2" i="1" l="1"/>
  <c r="R52" i="1"/>
  <c r="U52" i="1" s="1"/>
  <c r="R50" i="1"/>
  <c r="R49" i="1"/>
  <c r="T49" i="1" s="1"/>
  <c r="U49" i="1" s="1"/>
  <c r="R47" i="1"/>
  <c r="T47" i="1" s="1"/>
  <c r="U47" i="1" s="1"/>
  <c r="R44" i="1"/>
  <c r="T44" i="1" s="1"/>
  <c r="U44" i="1" s="1"/>
  <c r="T43" i="1"/>
  <c r="R43" i="1"/>
  <c r="U43" i="1" s="1"/>
  <c r="R42" i="1"/>
  <c r="R41" i="1"/>
  <c r="R40" i="1"/>
  <c r="T40" i="1" s="1"/>
  <c r="U40" i="1" s="1"/>
  <c r="T39" i="1"/>
  <c r="R39" i="1"/>
  <c r="U39" i="1" s="1"/>
  <c r="R38" i="1"/>
  <c r="R37" i="1"/>
  <c r="R36" i="1"/>
  <c r="T36" i="1" s="1"/>
  <c r="U36" i="1" s="1"/>
  <c r="J36" i="1"/>
  <c r="R35" i="1"/>
  <c r="T35" i="1" s="1"/>
  <c r="U35" i="1" s="1"/>
  <c r="R33" i="1"/>
  <c r="T33" i="1" s="1"/>
  <c r="U33" i="1" s="1"/>
  <c r="T32" i="1"/>
  <c r="R32" i="1"/>
  <c r="U32" i="1" s="1"/>
  <c r="R31" i="1"/>
  <c r="T30" i="1"/>
  <c r="R30" i="1"/>
  <c r="U30" i="1" s="1"/>
  <c r="J30" i="1"/>
  <c r="T29" i="1"/>
  <c r="R29" i="1"/>
  <c r="U29" i="1" s="1"/>
  <c r="J29" i="1"/>
  <c r="T28" i="1"/>
  <c r="R28" i="1"/>
  <c r="U28" i="1" s="1"/>
  <c r="J28" i="1"/>
  <c r="T27" i="1"/>
  <c r="R27" i="1"/>
  <c r="U27" i="1" s="1"/>
  <c r="R26" i="1"/>
  <c r="T26" i="1" s="1"/>
  <c r="U26" i="1" s="1"/>
  <c r="T25" i="1"/>
  <c r="R25" i="1"/>
  <c r="U25" i="1" s="1"/>
  <c r="R24" i="1"/>
  <c r="T23" i="1"/>
  <c r="R23" i="1"/>
  <c r="U23" i="1" s="1"/>
  <c r="R22" i="1"/>
  <c r="T22" i="1" s="1"/>
  <c r="U22" i="1" s="1"/>
  <c r="T21" i="1"/>
  <c r="R21" i="1"/>
  <c r="U21" i="1" s="1"/>
  <c r="R20" i="1"/>
  <c r="T19" i="1"/>
  <c r="R19" i="1"/>
  <c r="U19" i="1" s="1"/>
  <c r="R18" i="1"/>
  <c r="T18" i="1" s="1"/>
  <c r="U18" i="1" s="1"/>
  <c r="T17" i="1"/>
  <c r="R17" i="1"/>
  <c r="U17" i="1" s="1"/>
  <c r="R16" i="1"/>
  <c r="T15" i="1"/>
  <c r="R15" i="1"/>
  <c r="U15" i="1" s="1"/>
  <c r="T14" i="1"/>
  <c r="R14" i="1"/>
  <c r="U14" i="1" s="1"/>
  <c r="R13" i="1"/>
  <c r="T13" i="1" s="1"/>
  <c r="U13" i="1" s="1"/>
  <c r="T12" i="1"/>
  <c r="R12" i="1"/>
  <c r="U12" i="1" s="1"/>
  <c r="R11" i="1"/>
  <c r="T10" i="1"/>
  <c r="R10" i="1"/>
  <c r="U10" i="1" s="1"/>
  <c r="T9" i="1"/>
  <c r="R9" i="1"/>
  <c r="U9" i="1" s="1"/>
  <c r="R8" i="1"/>
  <c r="T8" i="1" s="1"/>
  <c r="U8" i="1" s="1"/>
  <c r="T7" i="1"/>
  <c r="R7" i="1"/>
  <c r="U54" i="1" s="1"/>
  <c r="J7" i="1"/>
  <c r="J54" i="1" s="1"/>
  <c r="U31" i="1" l="1"/>
  <c r="U37" i="1"/>
  <c r="U24" i="1"/>
  <c r="U42" i="1"/>
  <c r="U56" i="1"/>
  <c r="U7" i="1"/>
  <c r="T11" i="1"/>
  <c r="U11" i="1" s="1"/>
  <c r="T16" i="1"/>
  <c r="U16" i="1" s="1"/>
  <c r="T20" i="1"/>
  <c r="U20" i="1" s="1"/>
  <c r="T24" i="1"/>
  <c r="T31" i="1"/>
  <c r="T38" i="1"/>
  <c r="U38" i="1" s="1"/>
  <c r="T42" i="1"/>
  <c r="T50" i="1"/>
  <c r="U50" i="1" s="1"/>
  <c r="T37" i="1"/>
  <c r="T41" i="1"/>
  <c r="U41" i="1" s="1"/>
  <c r="T45" i="1" l="1"/>
  <c r="U58" i="1" s="1"/>
  <c r="T34" i="1"/>
  <c r="U59" i="1" l="1"/>
  <c r="U60" i="1" s="1"/>
</calcChain>
</file>

<file path=xl/sharedStrings.xml><?xml version="1.0" encoding="utf-8"?>
<sst xmlns="http://schemas.openxmlformats.org/spreadsheetml/2006/main" count="144" uniqueCount="126">
  <si>
    <t>Predmet a miesto dodávky:</t>
  </si>
  <si>
    <t>Zákazník:</t>
  </si>
  <si>
    <t>Doklad číslo:</t>
  </si>
  <si>
    <t>zo dňa:</t>
  </si>
  <si>
    <t>MČ Bratislava-Rusovce, Vývojová 8, 851 10 BA</t>
  </si>
  <si>
    <t>Výkaz výmer</t>
  </si>
  <si>
    <t>P.č.</t>
  </si>
  <si>
    <t>Názov a popis zariadenia</t>
  </si>
  <si>
    <t>Rozmer</t>
  </si>
  <si>
    <t>ks/m2</t>
  </si>
  <si>
    <t>Výrobca</t>
  </si>
  <si>
    <t>model</t>
  </si>
  <si>
    <t>Pozná.</t>
  </si>
  <si>
    <t>Elekt. Príkon (kW)</t>
  </si>
  <si>
    <t>Prík.plyn</t>
  </si>
  <si>
    <t>Voda</t>
  </si>
  <si>
    <t>Cena v € bez DPH</t>
  </si>
  <si>
    <t>O1</t>
  </si>
  <si>
    <t>Odvod vzduchu z kuchyne -3700m3/h</t>
  </si>
  <si>
    <t>Cena</t>
  </si>
  <si>
    <t>Spolu</t>
  </si>
  <si>
    <t>Zľava</t>
  </si>
  <si>
    <t>Hodnota zľavy</t>
  </si>
  <si>
    <t>Cena celkom</t>
  </si>
  <si>
    <t>670x670x670</t>
  </si>
  <si>
    <t>5a</t>
  </si>
  <si>
    <t>5 stupňový regulátor</t>
  </si>
  <si>
    <t>278x147x140</t>
  </si>
  <si>
    <t>6</t>
  </si>
  <si>
    <t>Pružne pripojenie 545x545</t>
  </si>
  <si>
    <t>545x545</t>
  </si>
  <si>
    <t>7</t>
  </si>
  <si>
    <t>Prechodový kus 1</t>
  </si>
  <si>
    <t>520x400/545x 545/260</t>
  </si>
  <si>
    <t>8</t>
  </si>
  <si>
    <t>Prechodový kus 2</t>
  </si>
  <si>
    <t>520x400/Ø450/ 380</t>
  </si>
  <si>
    <t>9</t>
  </si>
  <si>
    <t>Spiro potrubie</t>
  </si>
  <si>
    <t>Ø450/3000</t>
  </si>
  <si>
    <t>9a</t>
  </si>
  <si>
    <t>Ø450/1500</t>
  </si>
  <si>
    <t>16</t>
  </si>
  <si>
    <t>Výfuková hlavica Ø450</t>
  </si>
  <si>
    <t>10</t>
  </si>
  <si>
    <t>Hranaté potrubie s 1 VP</t>
  </si>
  <si>
    <t>520x400/660</t>
  </si>
  <si>
    <t>10a</t>
  </si>
  <si>
    <t>Hranaté potrubie - T - kus podľa výkresu</t>
  </si>
  <si>
    <t>520x400/520x400/520x400/1000l/100l2</t>
  </si>
  <si>
    <t>10b</t>
  </si>
  <si>
    <t>Hranaté potrubie jeden koniec uzavretý</t>
  </si>
  <si>
    <t>520x400/1000l</t>
  </si>
  <si>
    <t>10c</t>
  </si>
  <si>
    <t>520x400/1200l</t>
  </si>
  <si>
    <t>11</t>
  </si>
  <si>
    <t>Ø315/3000</t>
  </si>
  <si>
    <t>11a</t>
  </si>
  <si>
    <t>Ø315/1500</t>
  </si>
  <si>
    <t>11b</t>
  </si>
  <si>
    <t>Spojka vnútorná</t>
  </si>
  <si>
    <t>Ø315</t>
  </si>
  <si>
    <t>11c</t>
  </si>
  <si>
    <t>kanálový nástavec</t>
  </si>
  <si>
    <t>12</t>
  </si>
  <si>
    <t>Flexihadica</t>
  </si>
  <si>
    <t>pr. 315/5000</t>
  </si>
  <si>
    <t>29</t>
  </si>
  <si>
    <t>Prenájom lešenia</t>
  </si>
  <si>
    <t>30</t>
  </si>
  <si>
    <t>Elektorinštalačný materiál</t>
  </si>
  <si>
    <t>31</t>
  </si>
  <si>
    <t>Spojovací a montážny materiál</t>
  </si>
  <si>
    <t>O2</t>
  </si>
  <si>
    <t>Odsávače pár</t>
  </si>
  <si>
    <t>Digestor D1 s osvetlením</t>
  </si>
  <si>
    <t>2250x1200</t>
  </si>
  <si>
    <t>Digestor D2 s osvetlením</t>
  </si>
  <si>
    <t>1500x1200</t>
  </si>
  <si>
    <t>Digestor D3 s osvetlením</t>
  </si>
  <si>
    <t>1250x1200</t>
  </si>
  <si>
    <t>Digestor D4 bez osvetlenia</t>
  </si>
  <si>
    <t>Spojovací a kotviaci material</t>
  </si>
  <si>
    <t>Elektroinštalačný material</t>
  </si>
  <si>
    <t>MEDZISÚČET</t>
  </si>
  <si>
    <t>O3</t>
  </si>
  <si>
    <t>Odvod špinavého vzduchu</t>
  </si>
  <si>
    <t>Podstropný ventilátor s dobehom, pr. 100mm, výkon 45 - 108 m3/hod</t>
  </si>
  <si>
    <t>222x252x158</t>
  </si>
  <si>
    <t>Koleno kruhové 90°</t>
  </si>
  <si>
    <t>Ø100</t>
  </si>
  <si>
    <t>41a</t>
  </si>
  <si>
    <t>T kus kruhový</t>
  </si>
  <si>
    <t>Ø100/Ø100/ Ø100</t>
  </si>
  <si>
    <t>41b</t>
  </si>
  <si>
    <t>Spojka vonkajšia</t>
  </si>
  <si>
    <t>Compaduct flexi hadica</t>
  </si>
  <si>
    <t>Výfuková mriežka na fasádu</t>
  </si>
  <si>
    <t>100/3000</t>
  </si>
  <si>
    <t>44a</t>
  </si>
  <si>
    <t>DO</t>
  </si>
  <si>
    <t>Ostatné náklady spojené s dopravou</t>
  </si>
  <si>
    <t>MO</t>
  </si>
  <si>
    <t>MONTÁŽ</t>
  </si>
  <si>
    <t>Montáž odvodného ventilátora a potrubia kuchyňa</t>
  </si>
  <si>
    <t>Montáž odsávačov</t>
  </si>
  <si>
    <t>MP</t>
  </si>
  <si>
    <t>Montáž ventilátorov odvodu špinavého vzduchu</t>
  </si>
  <si>
    <t>Sumarizácia O+P+D+M</t>
  </si>
  <si>
    <t>kW</t>
  </si>
  <si>
    <t>Doprava zariadenia na miesto montáže</t>
  </si>
  <si>
    <t>v cene</t>
  </si>
  <si>
    <t>Cena bez DPH</t>
  </si>
  <si>
    <t>spolu</t>
  </si>
  <si>
    <t>Záručná doba v mesiacoxh</t>
  </si>
  <si>
    <t>Splatnosť faktúr</t>
  </si>
  <si>
    <t>14 dní</t>
  </si>
  <si>
    <t>Cena po zľave bez DPH</t>
  </si>
  <si>
    <t>Platobné podmienky</t>
  </si>
  <si>
    <t>DPH</t>
  </si>
  <si>
    <t>20%</t>
  </si>
  <si>
    <t>Predpokladaný termín dodávky v týždňoch</t>
  </si>
  <si>
    <t>3-4 týždne</t>
  </si>
  <si>
    <t>Cena s DPH</t>
  </si>
  <si>
    <t>VZDUCHOTECHNIKA - Rekonštrukcia technologických zariadení v kuchyni MÚ</t>
  </si>
  <si>
    <t xml:space="preserve">MUB/T 042 450E4 ventilátor do 120°C, 5,3A, 85Kg alebo ekvivalent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</si>
</sst>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#,##0\ &quot;€&quot;;[Red]\-#,##0\ &quot;€&quot;"/>
    <numFmt numFmtId="164" formatCode="d/m/yy;@"/>
    <numFmt numFmtId="165" formatCode="0.0"/>
    <numFmt numFmtId="166" formatCode="0.000"/>
    <numFmt numFmtId="167" formatCode="#,##0.00\ &quot;€&quot;"/>
    <numFmt numFmtId="168" formatCode="#,##0.00\ _€"/>
    <numFmt numFmtId="169" formatCode="#,##0.00\ [$€-1]"/>
    <numFmt numFmtId="170" formatCode="#,##0\ [$€-1]"/>
  </numFmts>
  <fonts count="43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8"/>
      <color indexed="9"/>
      <name val="BankGothic Md BT"/>
      <family val="2"/>
    </font>
    <font>
      <sz val="8"/>
      <name val="Arial Narrow"/>
      <family val="2"/>
      <charset val="238"/>
    </font>
    <font>
      <sz val="8"/>
      <name val="Lucida Sans Unicode"/>
      <family val="2"/>
      <charset val="238"/>
    </font>
    <font>
      <i/>
      <sz val="6"/>
      <name val="Lucida Sans Unicode"/>
      <family val="2"/>
      <charset val="238"/>
    </font>
    <font>
      <i/>
      <sz val="8"/>
      <name val="Lucida Sans Unicode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Narrow"/>
      <family val="2"/>
      <charset val="238"/>
    </font>
    <font>
      <b/>
      <sz val="18"/>
      <name val="Lucida Sans Unicode"/>
      <family val="2"/>
      <charset val="238"/>
    </font>
    <font>
      <sz val="10"/>
      <name val="Lucida Sans Unicode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sz val="14"/>
      <name val="Lucida Sans Unicode"/>
      <family val="2"/>
      <charset val="238"/>
    </font>
    <font>
      <i/>
      <sz val="8"/>
      <name val="Arial CE"/>
      <family val="2"/>
      <charset val="238"/>
    </font>
    <font>
      <b/>
      <sz val="12"/>
      <name val="Arial CE"/>
      <family val="2"/>
      <charset val="238"/>
    </font>
    <font>
      <i/>
      <sz val="7"/>
      <color rgb="FFFF0000"/>
      <name val="Arial CE"/>
      <family val="2"/>
      <charset val="238"/>
    </font>
    <font>
      <i/>
      <sz val="7"/>
      <name val="Arial CE"/>
      <family val="2"/>
      <charset val="238"/>
    </font>
    <font>
      <i/>
      <sz val="12"/>
      <name val="Arial CE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 CE"/>
      <charset val="238"/>
    </font>
    <font>
      <sz val="8"/>
      <color rgb="FFFF0000"/>
      <name val="Arial"/>
      <family val="2"/>
      <charset val="238"/>
    </font>
    <font>
      <sz val="8"/>
      <color rgb="FFFF0000"/>
      <name val="Arial CE"/>
      <family val="2"/>
      <charset val="238"/>
    </font>
    <font>
      <sz val="8"/>
      <color rgb="FF00B050"/>
      <name val="Arial"/>
      <family val="2"/>
      <charset val="238"/>
    </font>
    <font>
      <b/>
      <sz val="9"/>
      <color indexed="10"/>
      <name val="Arial CE"/>
      <family val="2"/>
      <charset val="238"/>
    </font>
    <font>
      <b/>
      <sz val="9"/>
      <color rgb="FFFF0000"/>
      <name val="Arial CE"/>
      <family val="2"/>
      <charset val="238"/>
    </font>
    <font>
      <sz val="8"/>
      <color theme="0"/>
      <name val="Arial"/>
      <family val="2"/>
      <charset val="238"/>
    </font>
    <font>
      <sz val="9"/>
      <name val="Arial CE"/>
      <family val="2"/>
      <charset val="238"/>
    </font>
    <font>
      <sz val="9"/>
      <name val="Arial"/>
      <family val="2"/>
      <charset val="238"/>
    </font>
    <font>
      <i/>
      <u/>
      <sz val="9"/>
      <name val="Arial"/>
      <family val="2"/>
      <charset val="238"/>
    </font>
    <font>
      <sz val="9"/>
      <color rgb="FFFF0000"/>
      <name val="Arial CE"/>
      <family val="2"/>
      <charset val="238"/>
    </font>
    <font>
      <b/>
      <sz val="12"/>
      <name val="Arial"/>
      <family val="2"/>
      <charset val="238"/>
    </font>
    <font>
      <b/>
      <sz val="9"/>
      <name val="Arial CE"/>
      <family val="2"/>
      <charset val="238"/>
    </font>
    <font>
      <sz val="9"/>
      <color rgb="FFFF0000"/>
      <name val="Arial"/>
      <family val="2"/>
      <charset val="238"/>
    </font>
    <font>
      <sz val="11"/>
      <name val="Arial CE"/>
      <family val="2"/>
      <charset val="238"/>
    </font>
    <font>
      <b/>
      <sz val="14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8"/>
      <name val="MS Sans Serif"/>
      <family val="2"/>
      <charset val="238"/>
    </font>
    <font>
      <sz val="9"/>
      <color indexed="17"/>
      <name val="Arial CE"/>
      <family val="2"/>
      <charset val="238"/>
    </font>
    <font>
      <sz val="8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auto="1"/>
      </right>
      <top/>
      <bottom style="double">
        <color indexed="64"/>
      </bottom>
      <diagonal/>
    </border>
    <border>
      <left style="thick">
        <color auto="1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double">
        <color indexed="64"/>
      </top>
      <bottom style="hair">
        <color indexed="64"/>
      </bottom>
      <diagonal/>
    </border>
    <border>
      <left style="thick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auto="1"/>
      </right>
      <top/>
      <bottom style="hair">
        <color indexed="64"/>
      </bottom>
      <diagonal/>
    </border>
    <border>
      <left/>
      <right style="thick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ck">
        <color auto="1"/>
      </right>
      <top style="hair">
        <color indexed="64"/>
      </top>
      <bottom style="double">
        <color indexed="64"/>
      </bottom>
      <diagonal/>
    </border>
    <border>
      <left style="thick">
        <color auto="1"/>
      </left>
      <right/>
      <top/>
      <bottom style="hair">
        <color indexed="64"/>
      </bottom>
      <diagonal/>
    </border>
    <border>
      <left style="thick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medium">
        <color indexed="64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1">
    <xf numFmtId="0" fontId="0" fillId="0" borderId="0"/>
    <xf numFmtId="0" fontId="1" fillId="0" borderId="0"/>
    <xf numFmtId="0" fontId="1" fillId="0" borderId="0" applyProtection="0"/>
    <xf numFmtId="0" fontId="1" fillId="0" borderId="0" applyProtection="0"/>
    <xf numFmtId="0" fontId="21" fillId="0" borderId="0"/>
    <xf numFmtId="0" fontId="21" fillId="0" borderId="0"/>
    <xf numFmtId="0" fontId="21" fillId="0" borderId="0"/>
    <xf numFmtId="0" fontId="1" fillId="0" borderId="0" applyProtection="0"/>
    <xf numFmtId="0" fontId="1" fillId="0" borderId="0" applyProtection="0"/>
    <xf numFmtId="0" fontId="1" fillId="0" borderId="0"/>
    <xf numFmtId="0" fontId="40" fillId="0" borderId="0" applyNumberFormat="0" applyFont="0" applyFill="0" applyBorder="0" applyAlignment="0" applyProtection="0"/>
  </cellStyleXfs>
  <cellXfs count="296">
    <xf numFmtId="0" fontId="0" fillId="0" borderId="0" xfId="0"/>
    <xf numFmtId="0" fontId="2" fillId="2" borderId="2" xfId="1" applyFont="1" applyFill="1" applyBorder="1" applyAlignment="1"/>
    <xf numFmtId="0" fontId="2" fillId="2" borderId="3" xfId="1" applyFont="1" applyFill="1" applyBorder="1" applyAlignment="1"/>
    <xf numFmtId="0" fontId="2" fillId="2" borderId="0" xfId="1" applyFont="1" applyFill="1" applyBorder="1" applyAlignment="1">
      <alignment horizontal="center"/>
    </xf>
    <xf numFmtId="0" fontId="1" fillId="0" borderId="0" xfId="1"/>
    <xf numFmtId="0" fontId="4" fillId="0" borderId="0" xfId="1" applyFont="1" applyFill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6" fillId="3" borderId="9" xfId="1" applyFont="1" applyFill="1" applyBorder="1" applyAlignment="1"/>
    <xf numFmtId="0" fontId="6" fillId="3" borderId="10" xfId="1" applyFont="1" applyFill="1" applyBorder="1" applyAlignment="1"/>
    <xf numFmtId="0" fontId="6" fillId="3" borderId="11" xfId="1" applyFont="1" applyFill="1" applyBorder="1" applyAlignment="1"/>
    <xf numFmtId="0" fontId="6" fillId="3" borderId="8" xfId="1" applyFont="1" applyFill="1" applyBorder="1" applyAlignment="1"/>
    <xf numFmtId="0" fontId="6" fillId="3" borderId="12" xfId="1" applyFont="1" applyFill="1" applyBorder="1" applyAlignment="1"/>
    <xf numFmtId="0" fontId="6" fillId="3" borderId="14" xfId="1" applyFont="1" applyFill="1" applyBorder="1" applyAlignment="1">
      <alignment horizontal="center" vertical="top" wrapText="1"/>
    </xf>
    <xf numFmtId="0" fontId="6" fillId="0" borderId="0" xfId="1" applyFont="1" applyFill="1" applyBorder="1" applyAlignment="1">
      <alignment horizontal="center" vertical="top" wrapText="1"/>
    </xf>
    <xf numFmtId="0" fontId="4" fillId="0" borderId="0" xfId="1" applyFont="1" applyFill="1" applyBorder="1"/>
    <xf numFmtId="0" fontId="6" fillId="0" borderId="0" xfId="1" applyFont="1" applyFill="1" applyBorder="1" applyAlignment="1">
      <alignment horizontal="left" vertical="top" wrapText="1"/>
    </xf>
    <xf numFmtId="0" fontId="9" fillId="3" borderId="16" xfId="1" applyFont="1" applyFill="1" applyBorder="1" applyAlignment="1">
      <alignment vertical="center"/>
    </xf>
    <xf numFmtId="0" fontId="10" fillId="3" borderId="17" xfId="1" applyFont="1" applyFill="1" applyBorder="1" applyAlignment="1">
      <alignment vertical="center" wrapText="1"/>
    </xf>
    <xf numFmtId="0" fontId="10" fillId="3" borderId="18" xfId="1" applyFont="1" applyFill="1" applyBorder="1" applyAlignment="1">
      <alignment vertical="center" wrapText="1"/>
    </xf>
    <xf numFmtId="0" fontId="10" fillId="3" borderId="5" xfId="1" applyFont="1" applyFill="1" applyBorder="1" applyAlignment="1">
      <alignment vertical="center" wrapText="1"/>
    </xf>
    <xf numFmtId="0" fontId="10" fillId="3" borderId="19" xfId="1" applyFont="1" applyFill="1" applyBorder="1" applyAlignment="1">
      <alignment vertical="center" wrapText="1"/>
    </xf>
    <xf numFmtId="14" fontId="13" fillId="3" borderId="21" xfId="1" applyNumberFormat="1" applyFont="1" applyFill="1" applyBorder="1" applyAlignment="1">
      <alignment horizontal="center" vertical="center" wrapText="1"/>
    </xf>
    <xf numFmtId="164" fontId="13" fillId="0" borderId="0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14" fontId="14" fillId="0" borderId="0" xfId="1" applyNumberFormat="1" applyFont="1" applyFill="1" applyBorder="1" applyAlignment="1">
      <alignment horizontal="center" vertical="center" wrapText="1"/>
    </xf>
    <xf numFmtId="0" fontId="15" fillId="0" borderId="22" xfId="2" applyNumberFormat="1" applyFont="1" applyFill="1" applyBorder="1" applyAlignment="1">
      <alignment horizontal="center" vertical="top"/>
    </xf>
    <xf numFmtId="0" fontId="15" fillId="0" borderId="23" xfId="2" applyFont="1" applyFill="1" applyBorder="1" applyAlignment="1">
      <alignment horizontal="center" vertical="top"/>
    </xf>
    <xf numFmtId="0" fontId="15" fillId="0" borderId="23" xfId="2" applyFont="1" applyFill="1" applyBorder="1" applyAlignment="1">
      <alignment horizontal="left" vertical="top"/>
    </xf>
    <xf numFmtId="0" fontId="15" fillId="0" borderId="23" xfId="2" applyFont="1" applyFill="1" applyBorder="1" applyAlignment="1">
      <alignment vertical="top"/>
    </xf>
    <xf numFmtId="0" fontId="15" fillId="0" borderId="0" xfId="2" applyFont="1" applyFill="1" applyBorder="1" applyAlignment="1">
      <alignment horizontal="center"/>
    </xf>
    <xf numFmtId="0" fontId="16" fillId="0" borderId="25" xfId="2" applyFont="1" applyFill="1" applyBorder="1" applyAlignment="1">
      <alignment vertical="top"/>
    </xf>
    <xf numFmtId="0" fontId="16" fillId="0" borderId="26" xfId="2" applyFont="1" applyFill="1" applyBorder="1" applyAlignment="1">
      <alignment vertical="top"/>
    </xf>
    <xf numFmtId="0" fontId="17" fillId="0" borderId="27" xfId="3" applyFont="1" applyFill="1" applyBorder="1" applyAlignment="1">
      <alignment horizontal="center" vertical="top"/>
    </xf>
    <xf numFmtId="0" fontId="18" fillId="0" borderId="27" xfId="3" applyFont="1" applyFill="1" applyBorder="1" applyAlignment="1">
      <alignment horizontal="center" vertical="top"/>
    </xf>
    <xf numFmtId="0" fontId="18" fillId="0" borderId="27" xfId="3" applyFont="1" applyFill="1" applyBorder="1" applyAlignment="1">
      <alignment horizontal="center" vertical="top" wrapText="1"/>
    </xf>
    <xf numFmtId="0" fontId="18" fillId="0" borderId="28" xfId="3" applyFont="1" applyFill="1" applyBorder="1" applyAlignment="1">
      <alignment horizontal="center" vertical="top"/>
    </xf>
    <xf numFmtId="0" fontId="19" fillId="0" borderId="0" xfId="2" applyFont="1" applyFill="1" applyBorder="1" applyAlignment="1">
      <alignment horizontal="center"/>
    </xf>
    <xf numFmtId="0" fontId="20" fillId="0" borderId="29" xfId="0" applyFont="1" applyFill="1" applyBorder="1" applyAlignment="1">
      <alignment horizontal="center" vertical="top"/>
    </xf>
    <xf numFmtId="0" fontId="20" fillId="0" borderId="30" xfId="0" applyFont="1" applyFill="1" applyBorder="1" applyAlignment="1">
      <alignment vertical="top" wrapText="1"/>
    </xf>
    <xf numFmtId="0" fontId="20" fillId="0" borderId="30" xfId="0" applyFont="1" applyFill="1" applyBorder="1" applyAlignment="1">
      <alignment horizontal="left" vertical="top"/>
    </xf>
    <xf numFmtId="0" fontId="20" fillId="0" borderId="30" xfId="0" applyFont="1" applyFill="1" applyBorder="1" applyAlignment="1">
      <alignment horizontal="center" vertical="top"/>
    </xf>
    <xf numFmtId="0" fontId="20" fillId="0" borderId="30" xfId="0" applyFont="1" applyFill="1" applyBorder="1" applyAlignment="1">
      <alignment vertical="top"/>
    </xf>
    <xf numFmtId="0" fontId="20" fillId="0" borderId="0" xfId="0" applyFont="1" applyBorder="1" applyAlignment="1">
      <alignment vertical="center" wrapText="1"/>
    </xf>
    <xf numFmtId="165" fontId="20" fillId="0" borderId="30" xfId="4" applyNumberFormat="1" applyFont="1" applyFill="1" applyBorder="1" applyAlignment="1">
      <alignment horizontal="center" vertical="top"/>
    </xf>
    <xf numFmtId="166" fontId="20" fillId="0" borderId="30" xfId="0" applyNumberFormat="1" applyFont="1" applyFill="1" applyBorder="1" applyAlignment="1">
      <alignment vertical="top"/>
    </xf>
    <xf numFmtId="0" fontId="22" fillId="0" borderId="30" xfId="0" applyFont="1" applyBorder="1"/>
    <xf numFmtId="167" fontId="20" fillId="0" borderId="30" xfId="5" applyNumberFormat="1" applyFont="1" applyFill="1" applyBorder="1" applyAlignment="1">
      <alignment vertical="top"/>
    </xf>
    <xf numFmtId="167" fontId="20" fillId="0" borderId="30" xfId="6" applyNumberFormat="1" applyFont="1" applyFill="1" applyBorder="1" applyAlignment="1">
      <alignment vertical="top"/>
    </xf>
    <xf numFmtId="2" fontId="23" fillId="0" borderId="31" xfId="6" applyNumberFormat="1" applyFont="1" applyFill="1" applyBorder="1" applyAlignment="1">
      <alignment horizontal="right" vertical="top"/>
    </xf>
    <xf numFmtId="168" fontId="20" fillId="0" borderId="31" xfId="6" applyNumberFormat="1" applyFont="1" applyFill="1" applyBorder="1" applyAlignment="1">
      <alignment horizontal="right" vertical="top"/>
    </xf>
    <xf numFmtId="9" fontId="23" fillId="0" borderId="31" xfId="6" applyNumberFormat="1" applyFont="1" applyFill="1" applyBorder="1" applyAlignment="1">
      <alignment horizontal="right" vertical="top"/>
    </xf>
    <xf numFmtId="169" fontId="20" fillId="0" borderId="31" xfId="6" applyNumberFormat="1" applyFont="1" applyFill="1" applyBorder="1" applyAlignment="1">
      <alignment horizontal="right" vertical="top"/>
    </xf>
    <xf numFmtId="167" fontId="20" fillId="0" borderId="32" xfId="6" applyNumberFormat="1" applyFont="1" applyFill="1" applyBorder="1" applyAlignment="1">
      <alignment horizontal="right" vertical="top"/>
    </xf>
    <xf numFmtId="0" fontId="20" fillId="0" borderId="0" xfId="0" applyFont="1" applyFill="1" applyBorder="1" applyAlignment="1">
      <alignment vertical="top"/>
    </xf>
    <xf numFmtId="1" fontId="20" fillId="0" borderId="30" xfId="4" applyNumberFormat="1" applyFont="1" applyFill="1" applyBorder="1" applyAlignment="1">
      <alignment horizontal="center" vertical="top"/>
    </xf>
    <xf numFmtId="2" fontId="23" fillId="0" borderId="30" xfId="6" applyNumberFormat="1" applyFont="1" applyFill="1" applyBorder="1" applyAlignment="1">
      <alignment horizontal="right" vertical="top"/>
    </xf>
    <xf numFmtId="168" fontId="20" fillId="0" borderId="30" xfId="6" applyNumberFormat="1" applyFont="1" applyFill="1" applyBorder="1" applyAlignment="1">
      <alignment horizontal="right" vertical="top"/>
    </xf>
    <xf numFmtId="9" fontId="23" fillId="0" borderId="30" xfId="6" applyNumberFormat="1" applyFont="1" applyFill="1" applyBorder="1" applyAlignment="1">
      <alignment horizontal="right" vertical="top"/>
    </xf>
    <xf numFmtId="169" fontId="20" fillId="0" borderId="30" xfId="6" applyNumberFormat="1" applyFont="1" applyFill="1" applyBorder="1" applyAlignment="1">
      <alignment horizontal="right" vertical="top"/>
    </xf>
    <xf numFmtId="167" fontId="20" fillId="0" borderId="33" xfId="6" applyNumberFormat="1" applyFont="1" applyFill="1" applyBorder="1" applyAlignment="1">
      <alignment horizontal="right" vertical="top"/>
    </xf>
    <xf numFmtId="49" fontId="20" fillId="0" borderId="29" xfId="0" applyNumberFormat="1" applyFont="1" applyBorder="1" applyAlignment="1">
      <alignment horizontal="center"/>
    </xf>
    <xf numFmtId="49" fontId="20" fillId="0" borderId="30" xfId="0" applyNumberFormat="1" applyFont="1" applyBorder="1"/>
    <xf numFmtId="0" fontId="20" fillId="0" borderId="30" xfId="0" applyFont="1" applyBorder="1" applyAlignment="1">
      <alignment horizontal="center"/>
    </xf>
    <xf numFmtId="0" fontId="0" fillId="0" borderId="30" xfId="0" applyBorder="1"/>
    <xf numFmtId="2" fontId="24" fillId="0" borderId="30" xfId="3" applyNumberFormat="1" applyFont="1" applyFill="1" applyBorder="1" applyAlignment="1">
      <alignment vertical="top"/>
    </xf>
    <xf numFmtId="167" fontId="25" fillId="0" borderId="0" xfId="0" applyNumberFormat="1" applyFont="1" applyBorder="1"/>
    <xf numFmtId="0" fontId="22" fillId="0" borderId="0" xfId="0" applyFont="1" applyBorder="1"/>
    <xf numFmtId="0" fontId="20" fillId="0" borderId="30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/>
    </xf>
    <xf numFmtId="49" fontId="20" fillId="0" borderId="29" xfId="0" applyNumberFormat="1" applyFont="1" applyBorder="1" applyAlignment="1">
      <alignment horizontal="center" vertical="top"/>
    </xf>
    <xf numFmtId="0" fontId="3" fillId="0" borderId="30" xfId="0" applyFont="1" applyFill="1" applyBorder="1" applyAlignment="1">
      <alignment horizontal="left" vertical="top" wrapText="1"/>
    </xf>
    <xf numFmtId="0" fontId="20" fillId="0" borderId="34" xfId="0" applyFont="1" applyFill="1" applyBorder="1" applyAlignment="1">
      <alignment horizontal="left" vertical="top" wrapText="1"/>
    </xf>
    <xf numFmtId="167" fontId="23" fillId="0" borderId="34" xfId="5" applyNumberFormat="1" applyFont="1" applyFill="1" applyBorder="1" applyAlignment="1">
      <alignment vertical="top"/>
    </xf>
    <xf numFmtId="167" fontId="23" fillId="0" borderId="30" xfId="5" applyNumberFormat="1" applyFont="1" applyFill="1" applyBorder="1" applyAlignment="1">
      <alignment vertical="top"/>
    </xf>
    <xf numFmtId="0" fontId="16" fillId="0" borderId="29" xfId="2" applyFont="1" applyFill="1" applyBorder="1" applyAlignment="1"/>
    <xf numFmtId="0" fontId="16" fillId="0" borderId="30" xfId="2" applyFont="1" applyFill="1" applyBorder="1" applyAlignment="1"/>
    <xf numFmtId="0" fontId="26" fillId="0" borderId="30" xfId="2" applyFont="1" applyFill="1" applyBorder="1" applyAlignment="1">
      <alignment horizontal="left" vertical="center"/>
    </xf>
    <xf numFmtId="0" fontId="26" fillId="0" borderId="30" xfId="2" applyFont="1" applyFill="1" applyBorder="1" applyAlignment="1">
      <alignment horizontal="center" vertical="center"/>
    </xf>
    <xf numFmtId="0" fontId="26" fillId="0" borderId="30" xfId="2" applyFont="1" applyFill="1" applyBorder="1" applyAlignment="1">
      <alignment vertical="center"/>
    </xf>
    <xf numFmtId="165" fontId="26" fillId="0" borderId="30" xfId="2" applyNumberFormat="1" applyFont="1" applyFill="1" applyBorder="1" applyAlignment="1">
      <alignment horizontal="center" vertical="top" wrapText="1"/>
    </xf>
    <xf numFmtId="165" fontId="26" fillId="0" borderId="30" xfId="2" applyNumberFormat="1" applyFont="1" applyFill="1" applyBorder="1" applyAlignment="1">
      <alignment horizontal="center" vertical="top"/>
    </xf>
    <xf numFmtId="1" fontId="26" fillId="0" borderId="30" xfId="2" applyNumberFormat="1" applyFont="1" applyFill="1" applyBorder="1" applyAlignment="1">
      <alignment horizontal="center" vertical="top"/>
    </xf>
    <xf numFmtId="2" fontId="27" fillId="0" borderId="30" xfId="2" applyNumberFormat="1" applyFont="1" applyFill="1" applyBorder="1" applyAlignment="1">
      <alignment vertical="center"/>
    </xf>
    <xf numFmtId="168" fontId="28" fillId="0" borderId="30" xfId="6" applyNumberFormat="1" applyFont="1" applyFill="1" applyBorder="1" applyAlignment="1">
      <alignment horizontal="right" vertical="top"/>
    </xf>
    <xf numFmtId="169" fontId="28" fillId="0" borderId="30" xfId="6" applyNumberFormat="1" applyFont="1" applyFill="1" applyBorder="1" applyAlignment="1">
      <alignment horizontal="right" vertical="top"/>
    </xf>
    <xf numFmtId="167" fontId="28" fillId="0" borderId="33" xfId="6" applyNumberFormat="1" applyFont="1" applyFill="1" applyBorder="1" applyAlignment="1">
      <alignment horizontal="right" vertical="top"/>
    </xf>
    <xf numFmtId="167" fontId="26" fillId="0" borderId="0" xfId="2" applyNumberFormat="1" applyFont="1" applyFill="1" applyBorder="1" applyAlignment="1">
      <alignment vertical="center"/>
    </xf>
    <xf numFmtId="0" fontId="26" fillId="0" borderId="0" xfId="2" applyFont="1" applyFill="1" applyBorder="1" applyAlignment="1">
      <alignment horizontal="center" vertical="center"/>
    </xf>
    <xf numFmtId="1" fontId="29" fillId="0" borderId="29" xfId="7" applyNumberFormat="1" applyFont="1" applyFill="1" applyBorder="1" applyAlignment="1">
      <alignment horizontal="center" vertical="top" wrapText="1"/>
    </xf>
    <xf numFmtId="0" fontId="30" fillId="0" borderId="30" xfId="7" applyFont="1" applyBorder="1" applyAlignment="1">
      <alignment vertical="top" wrapText="1"/>
    </xf>
    <xf numFmtId="0" fontId="30" fillId="0" borderId="30" xfId="7" applyFont="1" applyBorder="1" applyAlignment="1">
      <alignment vertical="top"/>
    </xf>
    <xf numFmtId="0" fontId="30" fillId="0" borderId="30" xfId="7" applyFont="1" applyBorder="1" applyAlignment="1">
      <alignment horizontal="center" vertical="top"/>
    </xf>
    <xf numFmtId="0" fontId="30" fillId="0" borderId="30" xfId="7" applyFont="1" applyBorder="1" applyAlignment="1">
      <alignment horizontal="left" vertical="top"/>
    </xf>
    <xf numFmtId="166" fontId="20" fillId="0" borderId="30" xfId="4" applyNumberFormat="1" applyFont="1" applyFill="1" applyBorder="1" applyAlignment="1">
      <alignment horizontal="center" vertical="top"/>
    </xf>
    <xf numFmtId="169" fontId="29" fillId="0" borderId="30" xfId="8" applyNumberFormat="1" applyFont="1" applyFill="1" applyBorder="1" applyAlignment="1">
      <alignment vertical="top"/>
    </xf>
    <xf numFmtId="169" fontId="29" fillId="0" borderId="30" xfId="9" applyNumberFormat="1" applyFont="1" applyFill="1" applyBorder="1" applyAlignment="1">
      <alignment vertical="top"/>
    </xf>
    <xf numFmtId="0" fontId="31" fillId="0" borderId="30" xfId="7" applyFont="1" applyBorder="1" applyAlignment="1">
      <alignment horizontal="center" vertical="top"/>
    </xf>
    <xf numFmtId="169" fontId="32" fillId="0" borderId="30" xfId="9" applyNumberFormat="1" applyFont="1" applyFill="1" applyBorder="1" applyAlignment="1">
      <alignment vertical="top"/>
    </xf>
    <xf numFmtId="169" fontId="29" fillId="0" borderId="30" xfId="7" applyNumberFormat="1" applyFont="1" applyFill="1" applyBorder="1" applyAlignment="1">
      <alignment horizontal="right" vertical="top"/>
    </xf>
    <xf numFmtId="0" fontId="31" fillId="0" borderId="0" xfId="7" applyFont="1" applyBorder="1" applyAlignment="1">
      <alignment horizontal="center" vertical="top"/>
    </xf>
    <xf numFmtId="1" fontId="29" fillId="4" borderId="35" xfId="7" applyNumberFormat="1" applyFont="1" applyFill="1" applyBorder="1" applyAlignment="1">
      <alignment horizontal="center" vertical="top" wrapText="1"/>
    </xf>
    <xf numFmtId="0" fontId="33" fillId="4" borderId="36" xfId="0" applyFont="1" applyFill="1" applyBorder="1" applyAlignment="1">
      <alignment vertical="center" wrapText="1"/>
    </xf>
    <xf numFmtId="0" fontId="20" fillId="4" borderId="36" xfId="0" applyFont="1" applyFill="1" applyBorder="1" applyAlignment="1">
      <alignment horizontal="left" vertical="top"/>
    </xf>
    <xf numFmtId="0" fontId="20" fillId="4" borderId="36" xfId="0" applyFont="1" applyFill="1" applyBorder="1" applyAlignment="1">
      <alignment horizontal="center" vertical="top"/>
    </xf>
    <xf numFmtId="0" fontId="20" fillId="4" borderId="36" xfId="0" applyFont="1" applyFill="1" applyBorder="1" applyAlignment="1">
      <alignment vertical="top"/>
    </xf>
    <xf numFmtId="1" fontId="20" fillId="4" borderId="36" xfId="4" applyNumberFormat="1" applyFont="1" applyFill="1" applyBorder="1" applyAlignment="1">
      <alignment horizontal="center" vertical="top"/>
    </xf>
    <xf numFmtId="165" fontId="20" fillId="4" borderId="36" xfId="4" applyNumberFormat="1" applyFont="1" applyFill="1" applyBorder="1" applyAlignment="1">
      <alignment horizontal="center" vertical="top"/>
    </xf>
    <xf numFmtId="167" fontId="20" fillId="4" borderId="36" xfId="5" applyNumberFormat="1" applyFont="1" applyFill="1" applyBorder="1" applyAlignment="1">
      <alignment vertical="top"/>
    </xf>
    <xf numFmtId="167" fontId="20" fillId="4" borderId="36" xfId="6" applyNumberFormat="1" applyFont="1" applyFill="1" applyBorder="1" applyAlignment="1">
      <alignment vertical="top"/>
    </xf>
    <xf numFmtId="2" fontId="20" fillId="4" borderId="36" xfId="6" applyNumberFormat="1" applyFont="1" applyFill="1" applyBorder="1" applyAlignment="1">
      <alignment horizontal="right" vertical="top"/>
    </xf>
    <xf numFmtId="168" fontId="20" fillId="4" borderId="36" xfId="6" applyNumberFormat="1" applyFont="1" applyFill="1" applyBorder="1" applyAlignment="1">
      <alignment horizontal="right" vertical="top"/>
    </xf>
    <xf numFmtId="9" fontId="20" fillId="4" borderId="36" xfId="6" applyNumberFormat="1" applyFont="1" applyFill="1" applyBorder="1" applyAlignment="1">
      <alignment horizontal="right" vertical="top"/>
    </xf>
    <xf numFmtId="0" fontId="16" fillId="0" borderId="38" xfId="2" applyFont="1" applyFill="1" applyBorder="1" applyAlignment="1"/>
    <xf numFmtId="0" fontId="16" fillId="0" borderId="31" xfId="2" applyFont="1" applyFill="1" applyBorder="1" applyAlignment="1"/>
    <xf numFmtId="0" fontId="26" fillId="0" borderId="31" xfId="2" applyFont="1" applyFill="1" applyBorder="1" applyAlignment="1">
      <alignment horizontal="left" vertical="center"/>
    </xf>
    <xf numFmtId="0" fontId="26" fillId="0" borderId="31" xfId="2" applyFont="1" applyFill="1" applyBorder="1" applyAlignment="1">
      <alignment horizontal="center" vertical="center"/>
    </xf>
    <xf numFmtId="0" fontId="26" fillId="0" borderId="31" xfId="2" applyFont="1" applyFill="1" applyBorder="1" applyAlignment="1">
      <alignment vertical="center"/>
    </xf>
    <xf numFmtId="165" fontId="26" fillId="0" borderId="31" xfId="2" applyNumberFormat="1" applyFont="1" applyFill="1" applyBorder="1" applyAlignment="1">
      <alignment horizontal="center" vertical="top" wrapText="1"/>
    </xf>
    <xf numFmtId="165" fontId="26" fillId="0" borderId="31" xfId="2" applyNumberFormat="1" applyFont="1" applyFill="1" applyBorder="1" applyAlignment="1">
      <alignment horizontal="center" vertical="top"/>
    </xf>
    <xf numFmtId="1" fontId="26" fillId="0" borderId="31" xfId="2" applyNumberFormat="1" applyFont="1" applyFill="1" applyBorder="1" applyAlignment="1">
      <alignment horizontal="center" vertical="top"/>
    </xf>
    <xf numFmtId="2" fontId="26" fillId="0" borderId="31" xfId="2" applyNumberFormat="1" applyFont="1" applyFill="1" applyBorder="1" applyAlignment="1">
      <alignment vertical="center"/>
    </xf>
    <xf numFmtId="168" fontId="28" fillId="0" borderId="31" xfId="6" applyNumberFormat="1" applyFont="1" applyFill="1" applyBorder="1" applyAlignment="1">
      <alignment horizontal="right" vertical="top"/>
    </xf>
    <xf numFmtId="9" fontId="28" fillId="0" borderId="31" xfId="6" applyNumberFormat="1" applyFont="1" applyFill="1" applyBorder="1" applyAlignment="1">
      <alignment horizontal="right" vertical="top"/>
    </xf>
    <xf numFmtId="169" fontId="28" fillId="0" borderId="31" xfId="6" applyNumberFormat="1" applyFont="1" applyFill="1" applyBorder="1" applyAlignment="1">
      <alignment horizontal="right" vertical="top"/>
    </xf>
    <xf numFmtId="167" fontId="28" fillId="0" borderId="32" xfId="6" applyNumberFormat="1" applyFont="1" applyFill="1" applyBorder="1" applyAlignment="1">
      <alignment horizontal="right" vertical="top"/>
    </xf>
    <xf numFmtId="168" fontId="26" fillId="0" borderId="31" xfId="2" applyNumberFormat="1" applyFont="1" applyFill="1" applyBorder="1" applyAlignment="1">
      <alignment vertical="center"/>
    </xf>
    <xf numFmtId="9" fontId="20" fillId="0" borderId="31" xfId="6" applyNumberFormat="1" applyFont="1" applyFill="1" applyBorder="1" applyAlignment="1">
      <alignment horizontal="right" vertical="top"/>
    </xf>
    <xf numFmtId="0" fontId="34" fillId="0" borderId="31" xfId="2" applyFont="1" applyFill="1" applyBorder="1" applyAlignment="1">
      <alignment vertical="center"/>
    </xf>
    <xf numFmtId="167" fontId="26" fillId="0" borderId="32" xfId="2" applyNumberFormat="1" applyFont="1" applyFill="1" applyBorder="1" applyAlignment="1">
      <alignment vertical="center"/>
    </xf>
    <xf numFmtId="0" fontId="30" fillId="0" borderId="29" xfId="4" applyNumberFormat="1" applyFont="1" applyFill="1" applyBorder="1" applyAlignment="1">
      <alignment horizontal="center" vertical="top" wrapText="1"/>
    </xf>
    <xf numFmtId="49" fontId="30" fillId="0" borderId="30" xfId="4" applyNumberFormat="1" applyFont="1" applyFill="1" applyBorder="1" applyAlignment="1">
      <alignment horizontal="left" vertical="top" wrapText="1"/>
    </xf>
    <xf numFmtId="0" fontId="29" fillId="0" borderId="30" xfId="2" applyFont="1" applyFill="1" applyBorder="1" applyAlignment="1">
      <alignment horizontal="left" vertical="top"/>
    </xf>
    <xf numFmtId="0" fontId="29" fillId="0" borderId="30" xfId="2" applyFont="1" applyFill="1" applyBorder="1" applyAlignment="1">
      <alignment horizontal="center" vertical="top"/>
    </xf>
    <xf numFmtId="0" fontId="30" fillId="0" borderId="30" xfId="4" applyFont="1" applyFill="1" applyBorder="1" applyAlignment="1">
      <alignment horizontal="left" vertical="top"/>
    </xf>
    <xf numFmtId="165" fontId="30" fillId="0" borderId="30" xfId="4" applyNumberFormat="1" applyFont="1" applyFill="1" applyBorder="1" applyAlignment="1">
      <alignment horizontal="center" vertical="top" wrapText="1"/>
    </xf>
    <xf numFmtId="165" fontId="30" fillId="0" borderId="30" xfId="4" applyNumberFormat="1" applyFont="1" applyFill="1" applyBorder="1" applyAlignment="1">
      <alignment horizontal="center" vertical="top"/>
    </xf>
    <xf numFmtId="1" fontId="30" fillId="0" borderId="30" xfId="4" applyNumberFormat="1" applyFont="1" applyFill="1" applyBorder="1" applyAlignment="1">
      <alignment horizontal="center" vertical="top"/>
    </xf>
    <xf numFmtId="0" fontId="30" fillId="0" borderId="30" xfId="4" applyFont="1" applyFill="1" applyBorder="1" applyAlignment="1">
      <alignment vertical="top"/>
    </xf>
    <xf numFmtId="0" fontId="30" fillId="0" borderId="30" xfId="4" applyFont="1" applyFill="1" applyBorder="1" applyAlignment="1">
      <alignment horizontal="center" vertical="top" wrapText="1"/>
    </xf>
    <xf numFmtId="0" fontId="30" fillId="0" borderId="30" xfId="4" applyFont="1" applyFill="1" applyBorder="1" applyAlignment="1">
      <alignment horizontal="center" vertical="top"/>
    </xf>
    <xf numFmtId="2" fontId="35" fillId="0" borderId="30" xfId="6" applyNumberFormat="1" applyFont="1" applyFill="1" applyBorder="1" applyAlignment="1">
      <alignment vertical="top"/>
    </xf>
    <xf numFmtId="168" fontId="29" fillId="0" borderId="30" xfId="2" applyNumberFormat="1" applyFont="1" applyFill="1" applyBorder="1" applyAlignment="1">
      <alignment vertical="top"/>
    </xf>
    <xf numFmtId="169" fontId="30" fillId="0" borderId="30" xfId="6" applyNumberFormat="1" applyFont="1" applyFill="1" applyBorder="1" applyAlignment="1">
      <alignment horizontal="right" vertical="top"/>
    </xf>
    <xf numFmtId="167" fontId="30" fillId="0" borderId="33" xfId="6" applyNumberFormat="1" applyFont="1" applyFill="1" applyBorder="1" applyAlignment="1">
      <alignment horizontal="right" vertical="top"/>
    </xf>
    <xf numFmtId="170" fontId="30" fillId="0" borderId="0" xfId="6" applyNumberFormat="1" applyFont="1" applyFill="1" applyBorder="1" applyAlignment="1">
      <alignment horizontal="right" vertical="top"/>
    </xf>
    <xf numFmtId="170" fontId="30" fillId="0" borderId="0" xfId="6" applyNumberFormat="1" applyFont="1" applyFill="1" applyBorder="1" applyAlignment="1">
      <alignment vertical="top"/>
    </xf>
    <xf numFmtId="0" fontId="30" fillId="0" borderId="0" xfId="4" applyFont="1" applyFill="1" applyBorder="1" applyAlignment="1">
      <alignment vertical="top"/>
    </xf>
    <xf numFmtId="168" fontId="26" fillId="0" borderId="30" xfId="2" applyNumberFormat="1" applyFont="1" applyFill="1" applyBorder="1" applyAlignment="1">
      <alignment vertical="center"/>
    </xf>
    <xf numFmtId="0" fontId="34" fillId="0" borderId="30" xfId="2" applyFont="1" applyFill="1" applyBorder="1" applyAlignment="1">
      <alignment vertical="center"/>
    </xf>
    <xf numFmtId="167" fontId="26" fillId="0" borderId="33" xfId="2" applyNumberFormat="1" applyFont="1" applyFill="1" applyBorder="1" applyAlignment="1">
      <alignment vertical="center"/>
    </xf>
    <xf numFmtId="49" fontId="30" fillId="0" borderId="30" xfId="4" applyNumberFormat="1" applyFont="1" applyFill="1" applyBorder="1" applyAlignment="1">
      <alignment horizontal="left" vertical="top"/>
    </xf>
    <xf numFmtId="0" fontId="30" fillId="0" borderId="39" xfId="4" applyNumberFormat="1" applyFont="1" applyFill="1" applyBorder="1" applyAlignment="1">
      <alignment horizontal="center" vertical="top" wrapText="1"/>
    </xf>
    <xf numFmtId="49" fontId="30" fillId="0" borderId="40" xfId="4" applyNumberFormat="1" applyFont="1" applyFill="1" applyBorder="1" applyAlignment="1">
      <alignment horizontal="left" vertical="top"/>
    </xf>
    <xf numFmtId="0" fontId="29" fillId="0" borderId="40" xfId="2" applyFont="1" applyFill="1" applyBorder="1" applyAlignment="1">
      <alignment horizontal="left" vertical="top"/>
    </xf>
    <xf numFmtId="0" fontId="29" fillId="0" borderId="40" xfId="2" applyFont="1" applyFill="1" applyBorder="1" applyAlignment="1">
      <alignment horizontal="center" vertical="top"/>
    </xf>
    <xf numFmtId="0" fontId="30" fillId="0" borderId="40" xfId="4" applyFont="1" applyFill="1" applyBorder="1" applyAlignment="1">
      <alignment horizontal="left" vertical="top"/>
    </xf>
    <xf numFmtId="165" fontId="30" fillId="0" borderId="40" xfId="4" applyNumberFormat="1" applyFont="1" applyFill="1" applyBorder="1" applyAlignment="1">
      <alignment horizontal="center" vertical="top" wrapText="1"/>
    </xf>
    <xf numFmtId="165" fontId="30" fillId="0" borderId="40" xfId="4" applyNumberFormat="1" applyFont="1" applyFill="1" applyBorder="1" applyAlignment="1">
      <alignment horizontal="center" vertical="top"/>
    </xf>
    <xf numFmtId="1" fontId="30" fillId="0" borderId="40" xfId="4" applyNumberFormat="1" applyFont="1" applyFill="1" applyBorder="1" applyAlignment="1">
      <alignment horizontal="center" vertical="top"/>
    </xf>
    <xf numFmtId="0" fontId="30" fillId="0" borderId="40" xfId="4" applyFont="1" applyFill="1" applyBorder="1" applyAlignment="1">
      <alignment vertical="top"/>
    </xf>
    <xf numFmtId="0" fontId="30" fillId="0" borderId="40" xfId="4" applyFont="1" applyFill="1" applyBorder="1" applyAlignment="1">
      <alignment horizontal="center" vertical="top" wrapText="1"/>
    </xf>
    <xf numFmtId="0" fontId="30" fillId="0" borderId="40" xfId="4" applyFont="1" applyFill="1" applyBorder="1" applyAlignment="1">
      <alignment horizontal="center" vertical="top"/>
    </xf>
    <xf numFmtId="2" fontId="35" fillId="0" borderId="40" xfId="6" applyNumberFormat="1" applyFont="1" applyFill="1" applyBorder="1" applyAlignment="1">
      <alignment vertical="top"/>
    </xf>
    <xf numFmtId="0" fontId="30" fillId="0" borderId="35" xfId="4" applyNumberFormat="1" applyFont="1" applyFill="1" applyBorder="1" applyAlignment="1">
      <alignment horizontal="center" vertical="top" wrapText="1"/>
    </xf>
    <xf numFmtId="49" fontId="30" fillId="0" borderId="36" xfId="4" applyNumberFormat="1" applyFont="1" applyFill="1" applyBorder="1" applyAlignment="1">
      <alignment horizontal="left" vertical="top"/>
    </xf>
    <xf numFmtId="0" fontId="29" fillId="0" borderId="36" xfId="2" applyFont="1" applyFill="1" applyBorder="1" applyAlignment="1">
      <alignment horizontal="left" vertical="top"/>
    </xf>
    <xf numFmtId="0" fontId="29" fillId="0" borderId="36" xfId="2" applyFont="1" applyFill="1" applyBorder="1" applyAlignment="1">
      <alignment horizontal="center" vertical="top"/>
    </xf>
    <xf numFmtId="0" fontId="30" fillId="0" borderId="36" xfId="4" applyFont="1" applyFill="1" applyBorder="1" applyAlignment="1">
      <alignment horizontal="left" vertical="top"/>
    </xf>
    <xf numFmtId="165" fontId="30" fillId="0" borderId="36" xfId="4" applyNumberFormat="1" applyFont="1" applyFill="1" applyBorder="1" applyAlignment="1">
      <alignment horizontal="center" vertical="top" wrapText="1"/>
    </xf>
    <xf numFmtId="165" fontId="30" fillId="0" borderId="36" xfId="4" applyNumberFormat="1" applyFont="1" applyFill="1" applyBorder="1" applyAlignment="1">
      <alignment horizontal="center" vertical="top"/>
    </xf>
    <xf numFmtId="1" fontId="30" fillId="0" borderId="36" xfId="4" applyNumberFormat="1" applyFont="1" applyFill="1" applyBorder="1" applyAlignment="1">
      <alignment horizontal="center" vertical="top"/>
    </xf>
    <xf numFmtId="0" fontId="30" fillId="0" borderId="36" xfId="4" applyFont="1" applyFill="1" applyBorder="1" applyAlignment="1">
      <alignment vertical="top"/>
    </xf>
    <xf numFmtId="0" fontId="30" fillId="0" borderId="36" xfId="4" applyFont="1" applyFill="1" applyBorder="1" applyAlignment="1">
      <alignment horizontal="center" vertical="top" wrapText="1"/>
    </xf>
    <xf numFmtId="0" fontId="30" fillId="0" borderId="36" xfId="4" applyFont="1" applyFill="1" applyBorder="1" applyAlignment="1">
      <alignment horizontal="center" vertical="top"/>
    </xf>
    <xf numFmtId="2" fontId="30" fillId="0" borderId="36" xfId="6" applyNumberFormat="1" applyFont="1" applyFill="1" applyBorder="1" applyAlignment="1">
      <alignment vertical="top"/>
    </xf>
    <xf numFmtId="168" fontId="29" fillId="0" borderId="36" xfId="2" applyNumberFormat="1" applyFont="1" applyFill="1" applyBorder="1" applyAlignment="1">
      <alignment vertical="top"/>
    </xf>
    <xf numFmtId="9" fontId="20" fillId="0" borderId="36" xfId="6" applyNumberFormat="1" applyFont="1" applyFill="1" applyBorder="1" applyAlignment="1">
      <alignment horizontal="right" vertical="top"/>
    </xf>
    <xf numFmtId="169" fontId="30" fillId="0" borderId="36" xfId="6" applyNumberFormat="1" applyFont="1" applyFill="1" applyBorder="1" applyAlignment="1">
      <alignment horizontal="right" vertical="top"/>
    </xf>
    <xf numFmtId="167" fontId="30" fillId="0" borderId="37" xfId="6" applyNumberFormat="1" applyFont="1" applyFill="1" applyBorder="1" applyAlignment="1">
      <alignment horizontal="right" vertical="top"/>
    </xf>
    <xf numFmtId="0" fontId="36" fillId="3" borderId="4" xfId="2" applyNumberFormat="1" applyFont="1" applyFill="1" applyBorder="1" applyAlignment="1">
      <alignment horizontal="center" vertical="top"/>
    </xf>
    <xf numFmtId="0" fontId="37" fillId="3" borderId="0" xfId="2" applyFont="1" applyFill="1" applyBorder="1" applyAlignment="1">
      <alignment vertical="top"/>
    </xf>
    <xf numFmtId="0" fontId="36" fillId="3" borderId="0" xfId="2" applyFont="1" applyFill="1" applyBorder="1" applyAlignment="1">
      <alignment horizontal="left" vertical="top"/>
    </xf>
    <xf numFmtId="0" fontId="36" fillId="3" borderId="0" xfId="2" applyFont="1" applyFill="1" applyBorder="1" applyAlignment="1">
      <alignment horizontal="center" vertical="top"/>
    </xf>
    <xf numFmtId="0" fontId="36" fillId="3" borderId="0" xfId="2" applyFont="1" applyFill="1" applyBorder="1" applyAlignment="1">
      <alignment vertical="top"/>
    </xf>
    <xf numFmtId="0" fontId="36" fillId="3" borderId="0" xfId="2" applyFont="1" applyFill="1" applyBorder="1"/>
    <xf numFmtId="165" fontId="36" fillId="3" borderId="0" xfId="2" applyNumberFormat="1" applyFont="1" applyFill="1" applyBorder="1" applyAlignment="1">
      <alignment horizontal="center" vertical="top"/>
    </xf>
    <xf numFmtId="165" fontId="36" fillId="3" borderId="0" xfId="2" applyNumberFormat="1" applyFont="1" applyFill="1" applyBorder="1" applyAlignment="1">
      <alignment horizontal="center" vertical="top" wrapText="1"/>
    </xf>
    <xf numFmtId="165" fontId="34" fillId="3" borderId="0" xfId="2" applyNumberFormat="1" applyFont="1" applyFill="1" applyBorder="1" applyAlignment="1">
      <alignment horizontal="center" vertical="top" wrapText="1"/>
    </xf>
    <xf numFmtId="1" fontId="36" fillId="3" borderId="0" xfId="2" applyNumberFormat="1" applyFont="1" applyFill="1" applyBorder="1" applyAlignment="1">
      <alignment horizontal="left" vertical="top"/>
    </xf>
    <xf numFmtId="0" fontId="36" fillId="3" borderId="0" xfId="2" applyFont="1" applyFill="1" applyBorder="1" applyAlignment="1">
      <alignment vertical="top" wrapText="1"/>
    </xf>
    <xf numFmtId="165" fontId="38" fillId="3" borderId="0" xfId="2" applyNumberFormat="1" applyFont="1" applyFill="1" applyBorder="1" applyAlignment="1">
      <alignment vertical="top" wrapText="1"/>
    </xf>
    <xf numFmtId="17" fontId="36" fillId="3" borderId="0" xfId="2" applyNumberFormat="1" applyFont="1" applyFill="1" applyBorder="1" applyAlignment="1">
      <alignment horizontal="center" vertical="top" wrapText="1"/>
    </xf>
    <xf numFmtId="1" fontId="36" fillId="3" borderId="0" xfId="2" applyNumberFormat="1" applyFont="1" applyFill="1" applyBorder="1" applyAlignment="1">
      <alignment vertical="top"/>
    </xf>
    <xf numFmtId="170" fontId="36" fillId="3" borderId="0" xfId="2" applyNumberFormat="1" applyFont="1" applyFill="1" applyBorder="1"/>
    <xf numFmtId="167" fontId="38" fillId="3" borderId="41" xfId="2" applyNumberFormat="1" applyFont="1" applyFill="1" applyBorder="1"/>
    <xf numFmtId="167" fontId="38" fillId="0" borderId="0" xfId="2" applyNumberFormat="1" applyFont="1"/>
    <xf numFmtId="0" fontId="36" fillId="0" borderId="0" xfId="2" applyFont="1" applyFill="1"/>
    <xf numFmtId="0" fontId="29" fillId="3" borderId="4" xfId="2" applyNumberFormat="1" applyFont="1" applyFill="1" applyBorder="1" applyAlignment="1">
      <alignment horizontal="center" vertical="top"/>
    </xf>
    <xf numFmtId="0" fontId="39" fillId="3" borderId="0" xfId="2" applyFont="1" applyFill="1" applyBorder="1" applyAlignment="1">
      <alignment vertical="top"/>
    </xf>
    <xf numFmtId="0" fontId="29" fillId="3" borderId="0" xfId="2" applyFont="1" applyFill="1" applyBorder="1" applyAlignment="1">
      <alignment horizontal="left" vertical="top"/>
    </xf>
    <xf numFmtId="0" fontId="29" fillId="3" borderId="0" xfId="2" applyFont="1" applyFill="1" applyBorder="1" applyAlignment="1">
      <alignment horizontal="center" vertical="top"/>
    </xf>
    <xf numFmtId="0" fontId="29" fillId="3" borderId="0" xfId="2" applyFont="1" applyFill="1" applyBorder="1" applyAlignment="1">
      <alignment vertical="top"/>
    </xf>
    <xf numFmtId="0" fontId="29" fillId="3" borderId="0" xfId="2" applyFont="1" applyFill="1" applyBorder="1"/>
    <xf numFmtId="165" fontId="29" fillId="3" borderId="0" xfId="2" applyNumberFormat="1" applyFont="1" applyFill="1" applyBorder="1" applyAlignment="1">
      <alignment horizontal="center" vertical="top"/>
    </xf>
    <xf numFmtId="165" fontId="29" fillId="3" borderId="0" xfId="2" applyNumberFormat="1" applyFont="1" applyFill="1" applyBorder="1" applyAlignment="1">
      <alignment horizontal="center" vertical="top" wrapText="1"/>
    </xf>
    <xf numFmtId="1" fontId="29" fillId="3" borderId="0" xfId="2" applyNumberFormat="1" applyFont="1" applyFill="1" applyBorder="1" applyAlignment="1">
      <alignment horizontal="center" vertical="top" wrapText="1"/>
    </xf>
    <xf numFmtId="0" fontId="29" fillId="3" borderId="0" xfId="2" applyFont="1" applyFill="1" applyBorder="1" applyAlignment="1">
      <alignment vertical="top" wrapText="1"/>
    </xf>
    <xf numFmtId="165" fontId="34" fillId="3" borderId="0" xfId="2" applyNumberFormat="1" applyFont="1" applyFill="1" applyBorder="1" applyAlignment="1">
      <alignment vertical="top" wrapText="1"/>
    </xf>
    <xf numFmtId="17" fontId="29" fillId="3" borderId="0" xfId="2" applyNumberFormat="1" applyFont="1" applyFill="1" applyBorder="1" applyAlignment="1">
      <alignment horizontal="center" vertical="top" wrapText="1"/>
    </xf>
    <xf numFmtId="1" fontId="29" fillId="3" borderId="0" xfId="2" applyNumberFormat="1" applyFont="1" applyFill="1" applyBorder="1" applyAlignment="1">
      <alignment vertical="top"/>
    </xf>
    <xf numFmtId="170" fontId="29" fillId="3" borderId="0" xfId="2" applyNumberFormat="1" applyFont="1" applyFill="1" applyBorder="1"/>
    <xf numFmtId="167" fontId="34" fillId="3" borderId="41" xfId="2" applyNumberFormat="1" applyFont="1" applyFill="1" applyBorder="1"/>
    <xf numFmtId="167" fontId="34" fillId="0" borderId="0" xfId="2" applyNumberFormat="1" applyFont="1"/>
    <xf numFmtId="0" fontId="29" fillId="0" borderId="0" xfId="2" applyFont="1" applyFill="1"/>
    <xf numFmtId="0" fontId="30" fillId="3" borderId="13" xfId="10" applyNumberFormat="1" applyFont="1" applyFill="1" applyBorder="1" applyAlignment="1" applyProtection="1">
      <alignment vertical="top"/>
    </xf>
    <xf numFmtId="0" fontId="30" fillId="3" borderId="8" xfId="2" applyFont="1" applyFill="1" applyBorder="1"/>
    <xf numFmtId="165" fontId="30" fillId="3" borderId="8" xfId="2" applyNumberFormat="1" applyFont="1" applyFill="1" applyBorder="1" applyAlignment="1">
      <alignment horizontal="center" vertical="top"/>
    </xf>
    <xf numFmtId="0" fontId="29" fillId="3" borderId="8" xfId="2" applyFont="1" applyFill="1" applyBorder="1"/>
    <xf numFmtId="0" fontId="30" fillId="3" borderId="8" xfId="10" applyNumberFormat="1" applyFont="1" applyFill="1" applyBorder="1" applyAlignment="1" applyProtection="1">
      <alignment horizontal="center" vertical="top" wrapText="1"/>
    </xf>
    <xf numFmtId="49" fontId="34" fillId="3" borderId="8" xfId="9" applyNumberFormat="1" applyFont="1" applyFill="1" applyBorder="1" applyAlignment="1">
      <alignment vertical="top"/>
    </xf>
    <xf numFmtId="0" fontId="30" fillId="0" borderId="9" xfId="2" applyFont="1" applyFill="1" applyBorder="1" applyAlignment="1">
      <alignment vertical="top"/>
    </xf>
    <xf numFmtId="49" fontId="34" fillId="0" borderId="10" xfId="9" applyNumberFormat="1" applyFont="1" applyFill="1" applyBorder="1" applyAlignment="1">
      <alignment vertical="top"/>
    </xf>
    <xf numFmtId="167" fontId="38" fillId="0" borderId="42" xfId="2" applyNumberFormat="1" applyFont="1" applyFill="1" applyBorder="1" applyAlignment="1">
      <alignment horizontal="right" vertical="top"/>
    </xf>
    <xf numFmtId="167" fontId="34" fillId="0" borderId="0" xfId="2" applyNumberFormat="1" applyFont="1" applyFill="1" applyBorder="1" applyAlignment="1">
      <alignment horizontal="right" vertical="top"/>
    </xf>
    <xf numFmtId="0" fontId="30" fillId="3" borderId="44" xfId="10" applyNumberFormat="1" applyFont="1" applyFill="1" applyBorder="1" applyAlignment="1" applyProtection="1">
      <alignment vertical="top"/>
    </xf>
    <xf numFmtId="0" fontId="30" fillId="3" borderId="0" xfId="2" applyFont="1" applyFill="1" applyBorder="1"/>
    <xf numFmtId="165" fontId="30" fillId="3" borderId="0" xfId="2" applyNumberFormat="1" applyFont="1" applyFill="1" applyBorder="1" applyAlignment="1">
      <alignment horizontal="center" vertical="top"/>
    </xf>
    <xf numFmtId="0" fontId="30" fillId="3" borderId="0" xfId="10" applyNumberFormat="1" applyFont="1" applyFill="1" applyBorder="1" applyAlignment="1" applyProtection="1">
      <alignment horizontal="center" vertical="top" wrapText="1"/>
    </xf>
    <xf numFmtId="49" fontId="34" fillId="3" borderId="0" xfId="9" applyNumberFormat="1" applyFont="1" applyFill="1" applyBorder="1" applyAlignment="1">
      <alignment vertical="top"/>
    </xf>
    <xf numFmtId="0" fontId="30" fillId="0" borderId="45" xfId="2" applyFont="1" applyFill="1" applyBorder="1"/>
    <xf numFmtId="49" fontId="34" fillId="0" borderId="0" xfId="9" applyNumberFormat="1" applyFont="1" applyFill="1" applyBorder="1" applyAlignment="1">
      <alignment vertical="top"/>
    </xf>
    <xf numFmtId="167" fontId="36" fillId="0" borderId="41" xfId="2" applyNumberFormat="1" applyFont="1" applyFill="1" applyBorder="1" applyAlignment="1">
      <alignment horizontal="right"/>
    </xf>
    <xf numFmtId="167" fontId="29" fillId="0" borderId="0" xfId="2" applyNumberFormat="1" applyFont="1" applyFill="1" applyBorder="1" applyAlignment="1">
      <alignment horizontal="right"/>
    </xf>
    <xf numFmtId="10" fontId="41" fillId="0" borderId="0" xfId="2" applyNumberFormat="1" applyFont="1" applyFill="1"/>
    <xf numFmtId="167" fontId="38" fillId="0" borderId="41" xfId="2" applyNumberFormat="1" applyFont="1" applyFill="1" applyBorder="1" applyAlignment="1">
      <alignment horizontal="right"/>
    </xf>
    <xf numFmtId="167" fontId="26" fillId="0" borderId="0" xfId="2" applyNumberFormat="1" applyFont="1" applyFill="1" applyBorder="1" applyAlignment="1">
      <alignment horizontal="right"/>
    </xf>
    <xf numFmtId="0" fontId="30" fillId="3" borderId="0" xfId="2" applyFont="1" applyFill="1" applyBorder="1" applyAlignment="1">
      <alignment vertical="top"/>
    </xf>
    <xf numFmtId="0" fontId="30" fillId="3" borderId="49" xfId="10" applyNumberFormat="1" applyFont="1" applyFill="1" applyBorder="1" applyAlignment="1" applyProtection="1">
      <alignment horizontal="left" vertical="top"/>
    </xf>
    <xf numFmtId="0" fontId="30" fillId="3" borderId="47" xfId="10" applyNumberFormat="1" applyFont="1" applyFill="1" applyBorder="1" applyAlignment="1" applyProtection="1">
      <alignment vertical="top" wrapText="1"/>
    </xf>
    <xf numFmtId="0" fontId="29" fillId="3" borderId="47" xfId="2" applyFont="1" applyFill="1" applyBorder="1"/>
    <xf numFmtId="0" fontId="30" fillId="3" borderId="47" xfId="10" applyNumberFormat="1" applyFont="1" applyFill="1" applyBorder="1" applyAlignment="1" applyProtection="1">
      <alignment horizontal="center" vertical="top" wrapText="1"/>
    </xf>
    <xf numFmtId="0" fontId="34" fillId="3" borderId="47" xfId="2" applyFont="1" applyFill="1" applyBorder="1" applyAlignment="1">
      <alignment vertical="top"/>
    </xf>
    <xf numFmtId="0" fontId="30" fillId="0" borderId="50" xfId="2" applyFont="1" applyFill="1" applyBorder="1"/>
    <xf numFmtId="0" fontId="34" fillId="0" borderId="47" xfId="2" applyFont="1" applyBorder="1" applyAlignment="1">
      <alignment horizontal="left"/>
    </xf>
    <xf numFmtId="0" fontId="34" fillId="0" borderId="47" xfId="2" applyFont="1" applyBorder="1" applyAlignment="1">
      <alignment horizontal="left" vertical="top"/>
    </xf>
    <xf numFmtId="167" fontId="38" fillId="0" borderId="51" xfId="2" applyNumberFormat="1" applyFont="1" applyBorder="1" applyAlignment="1">
      <alignment vertical="top"/>
    </xf>
    <xf numFmtId="167" fontId="34" fillId="0" borderId="0" xfId="2" applyNumberFormat="1" applyFont="1" applyBorder="1" applyAlignment="1">
      <alignment vertical="top"/>
    </xf>
    <xf numFmtId="0" fontId="42" fillId="0" borderId="0" xfId="2" applyNumberFormat="1" applyFont="1" applyFill="1" applyAlignment="1">
      <alignment horizontal="center" vertical="top"/>
    </xf>
    <xf numFmtId="0" fontId="42" fillId="0" borderId="0" xfId="2" applyFont="1" applyFill="1"/>
    <xf numFmtId="0" fontId="42" fillId="0" borderId="0" xfId="2" applyFont="1" applyFill="1" applyAlignment="1">
      <alignment horizontal="left"/>
    </xf>
    <xf numFmtId="0" fontId="42" fillId="0" borderId="0" xfId="2" applyFont="1" applyFill="1" applyAlignment="1">
      <alignment horizontal="center"/>
    </xf>
    <xf numFmtId="0" fontId="42" fillId="0" borderId="0" xfId="2" applyFont="1" applyFill="1" applyAlignment="1"/>
    <xf numFmtId="165" fontId="42" fillId="0" borderId="0" xfId="2" applyNumberFormat="1" applyFont="1" applyFill="1" applyAlignment="1">
      <alignment horizontal="center" vertical="top"/>
    </xf>
    <xf numFmtId="1" fontId="42" fillId="0" borderId="0" xfId="2" applyNumberFormat="1" applyFont="1" applyFill="1" applyAlignment="1">
      <alignment horizontal="center" vertical="top"/>
    </xf>
    <xf numFmtId="0" fontId="42" fillId="0" borderId="0" xfId="2" applyFont="1"/>
    <xf numFmtId="167" fontId="42" fillId="0" borderId="0" xfId="2" applyNumberFormat="1" applyFont="1"/>
    <xf numFmtId="0" fontId="42" fillId="0" borderId="0" xfId="2" applyNumberFormat="1" applyFont="1" applyAlignment="1">
      <alignment horizontal="center" vertical="top"/>
    </xf>
    <xf numFmtId="0" fontId="42" fillId="0" borderId="0" xfId="2" applyFont="1" applyAlignment="1">
      <alignment horizontal="left"/>
    </xf>
    <xf numFmtId="0" fontId="42" fillId="0" borderId="0" xfId="2" applyFont="1" applyAlignment="1">
      <alignment horizontal="center"/>
    </xf>
    <xf numFmtId="165" fontId="42" fillId="0" borderId="0" xfId="2" applyNumberFormat="1" applyFont="1" applyAlignment="1">
      <alignment horizontal="center" vertical="top"/>
    </xf>
    <xf numFmtId="1" fontId="42" fillId="0" borderId="0" xfId="2" applyNumberFormat="1" applyFont="1" applyAlignment="1">
      <alignment horizontal="center" vertical="top"/>
    </xf>
    <xf numFmtId="167" fontId="33" fillId="4" borderId="36" xfId="6" applyNumberFormat="1" applyFont="1" applyFill="1" applyBorder="1" applyAlignment="1">
      <alignment horizontal="center" vertical="center"/>
    </xf>
    <xf numFmtId="167" fontId="33" fillId="4" borderId="37" xfId="6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left"/>
    </xf>
    <xf numFmtId="0" fontId="4" fillId="3" borderId="8" xfId="1" applyFont="1" applyFill="1" applyBorder="1" applyAlignment="1">
      <alignment horizontal="left"/>
    </xf>
    <xf numFmtId="0" fontId="6" fillId="3" borderId="13" xfId="1" applyFont="1" applyFill="1" applyBorder="1" applyAlignment="1">
      <alignment horizontal="left"/>
    </xf>
    <xf numFmtId="0" fontId="6" fillId="3" borderId="8" xfId="1" applyFont="1" applyFill="1" applyBorder="1" applyAlignment="1">
      <alignment horizontal="left"/>
    </xf>
    <xf numFmtId="0" fontId="6" fillId="3" borderId="12" xfId="1" applyFont="1" applyFill="1" applyBorder="1" applyAlignment="1">
      <alignment horizontal="left"/>
    </xf>
    <xf numFmtId="14" fontId="7" fillId="3" borderId="15" xfId="1" applyNumberFormat="1" applyFont="1" applyFill="1" applyBorder="1" applyAlignment="1">
      <alignment horizontal="center" vertical="center" wrapText="1"/>
    </xf>
    <xf numFmtId="14" fontId="8" fillId="3" borderId="5" xfId="1" applyNumberFormat="1" applyFont="1" applyFill="1" applyBorder="1" applyAlignment="1">
      <alignment horizontal="center" vertical="center" wrapText="1"/>
    </xf>
    <xf numFmtId="14" fontId="11" fillId="3" borderId="20" xfId="1" applyNumberFormat="1" applyFont="1" applyFill="1" applyBorder="1" applyAlignment="1">
      <alignment horizontal="center" vertical="center" wrapText="1"/>
    </xf>
    <xf numFmtId="14" fontId="11" fillId="3" borderId="5" xfId="1" applyNumberFormat="1" applyFont="1" applyFill="1" applyBorder="1" applyAlignment="1">
      <alignment horizontal="center" vertical="center" wrapText="1"/>
    </xf>
    <xf numFmtId="0" fontId="12" fillId="3" borderId="5" xfId="1" applyNumberFormat="1" applyFont="1" applyFill="1" applyBorder="1" applyAlignment="1">
      <alignment horizontal="center" vertical="center"/>
    </xf>
    <xf numFmtId="0" fontId="12" fillId="3" borderId="19" xfId="1" applyNumberFormat="1" applyFont="1" applyFill="1" applyBorder="1" applyAlignment="1">
      <alignment horizontal="center" vertical="center"/>
    </xf>
    <xf numFmtId="165" fontId="15" fillId="0" borderId="23" xfId="2" applyNumberFormat="1" applyFont="1" applyFill="1" applyBorder="1" applyAlignment="1">
      <alignment horizontal="center" vertical="top"/>
    </xf>
    <xf numFmtId="0" fontId="15" fillId="0" borderId="23" xfId="2" applyFont="1" applyFill="1" applyBorder="1" applyAlignment="1">
      <alignment horizontal="center" vertical="top"/>
    </xf>
    <xf numFmtId="0" fontId="15" fillId="0" borderId="24" xfId="2" applyFont="1" applyFill="1" applyBorder="1" applyAlignment="1">
      <alignment horizontal="center" vertical="top"/>
    </xf>
    <xf numFmtId="0" fontId="30" fillId="0" borderId="7" xfId="10" applyNumberFormat="1" applyFont="1" applyFill="1" applyBorder="1" applyAlignment="1" applyProtection="1">
      <alignment horizontal="center" wrapText="1"/>
    </xf>
    <xf numFmtId="0" fontId="30" fillId="0" borderId="8" xfId="10" applyNumberFormat="1" applyFont="1" applyFill="1" applyBorder="1" applyAlignment="1" applyProtection="1">
      <alignment horizontal="center" wrapText="1"/>
    </xf>
    <xf numFmtId="0" fontId="30" fillId="0" borderId="12" xfId="10" applyNumberFormat="1" applyFont="1" applyFill="1" applyBorder="1" applyAlignment="1" applyProtection="1">
      <alignment horizontal="center" wrapText="1"/>
    </xf>
    <xf numFmtId="0" fontId="30" fillId="0" borderId="4" xfId="10" applyNumberFormat="1" applyFont="1" applyFill="1" applyBorder="1" applyAlignment="1" applyProtection="1">
      <alignment horizontal="center" wrapText="1"/>
    </xf>
    <xf numFmtId="0" fontId="30" fillId="0" borderId="0" xfId="10" applyNumberFormat="1" applyFont="1" applyFill="1" applyBorder="1" applyAlignment="1" applyProtection="1">
      <alignment horizontal="center" wrapText="1"/>
    </xf>
    <xf numFmtId="0" fontId="30" fillId="0" borderId="43" xfId="10" applyNumberFormat="1" applyFont="1" applyFill="1" applyBorder="1" applyAlignment="1" applyProtection="1">
      <alignment horizontal="center" wrapText="1"/>
    </xf>
    <xf numFmtId="0" fontId="30" fillId="0" borderId="46" xfId="10" applyNumberFormat="1" applyFont="1" applyFill="1" applyBorder="1" applyAlignment="1" applyProtection="1">
      <alignment horizontal="center" wrapText="1"/>
    </xf>
    <xf numFmtId="0" fontId="30" fillId="0" borderId="47" xfId="10" applyNumberFormat="1" applyFont="1" applyFill="1" applyBorder="1" applyAlignment="1" applyProtection="1">
      <alignment horizontal="center" wrapText="1"/>
    </xf>
    <xf numFmtId="0" fontId="30" fillId="0" borderId="48" xfId="10" applyNumberFormat="1" applyFont="1" applyFill="1" applyBorder="1" applyAlignment="1" applyProtection="1">
      <alignment horizontal="center" wrapText="1"/>
    </xf>
    <xf numFmtId="0" fontId="30" fillId="3" borderId="8" xfId="10" applyNumberFormat="1" applyFont="1" applyFill="1" applyBorder="1" applyAlignment="1" applyProtection="1">
      <alignment horizontal="center" vertical="top"/>
    </xf>
    <xf numFmtId="0" fontId="30" fillId="3" borderId="0" xfId="10" applyNumberFormat="1" applyFont="1" applyFill="1" applyBorder="1" applyAlignment="1" applyProtection="1">
      <alignment horizontal="center" vertical="top" wrapText="1"/>
    </xf>
    <xf numFmtId="6" fontId="7" fillId="3" borderId="0" xfId="10" applyNumberFormat="1" applyFont="1" applyFill="1" applyBorder="1" applyAlignment="1" applyProtection="1">
      <alignment horizontal="center" vertical="top" wrapText="1"/>
    </xf>
    <xf numFmtId="0" fontId="30" fillId="3" borderId="47" xfId="10" applyNumberFormat="1" applyFont="1" applyFill="1" applyBorder="1" applyAlignment="1" applyProtection="1">
      <alignment horizontal="center" vertical="top" wrapText="1"/>
    </xf>
  </cellXfs>
  <cellStyles count="11">
    <cellStyle name="Normálna 2" xfId="7"/>
    <cellStyle name="Normálne" xfId="0" builtinId="0"/>
    <cellStyle name="normálne 3" xfId="2"/>
    <cellStyle name="normálne 3 2" xfId="3"/>
    <cellStyle name="normální 2 2" xfId="4"/>
    <cellStyle name="normální 2 3" xfId="5"/>
    <cellStyle name="normální_K50322754 PENZION PODKYLAVA 2 2" xfId="9"/>
    <cellStyle name="normální_RIO - špecifikácia zariadení 08042009 2" xfId="6"/>
    <cellStyle name="normální_Trnavská univerzita 2" xfId="10"/>
    <cellStyle name="normální_Zákazkový list 2" xfId="1"/>
    <cellStyle name="Styl 1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2"/>
  <sheetViews>
    <sheetView tabSelected="1" view="pageBreakPreview" zoomScale="115" zoomScaleNormal="100" zoomScaleSheetLayoutView="115" workbookViewId="0">
      <selection activeCell="F41" sqref="F41"/>
    </sheetView>
  </sheetViews>
  <sheetFormatPr defaultColWidth="9.140625" defaultRowHeight="11.25"/>
  <cols>
    <col min="1" max="1" width="4.28515625" style="256" customWidth="1"/>
    <col min="2" max="2" width="30.5703125" style="254" customWidth="1"/>
    <col min="3" max="3" width="12.140625" style="257" customWidth="1"/>
    <col min="4" max="4" width="4.85546875" style="258" customWidth="1"/>
    <col min="5" max="5" width="8.42578125" style="251" customWidth="1"/>
    <col min="6" max="6" width="7.140625" style="254" customWidth="1"/>
    <col min="7" max="7" width="6" style="254" customWidth="1"/>
    <col min="8" max="8" width="5.140625" style="259" customWidth="1"/>
    <col min="9" max="9" width="4.7109375" style="259" customWidth="1"/>
    <col min="10" max="10" width="4.28515625" style="259" customWidth="1"/>
    <col min="11" max="11" width="1.140625" style="260" customWidth="1"/>
    <col min="12" max="16" width="1.140625" style="254" customWidth="1"/>
    <col min="17" max="17" width="9.42578125" style="248" customWidth="1"/>
    <col min="18" max="18" width="9.7109375" style="254" customWidth="1"/>
    <col min="19" max="19" width="4.85546875" style="254" customWidth="1"/>
    <col min="20" max="20" width="8.42578125" style="254" customWidth="1"/>
    <col min="21" max="21" width="12.5703125" style="255" customWidth="1"/>
    <col min="22" max="22" width="10.42578125" style="255" customWidth="1"/>
    <col min="23" max="16384" width="9.140625" style="254"/>
  </cols>
  <sheetData>
    <row r="1" spans="1:24" s="4" customFormat="1" ht="24" customHeight="1" thickTop="1">
      <c r="A1" s="263"/>
      <c r="B1" s="264"/>
      <c r="C1" s="264"/>
      <c r="D1" s="264"/>
      <c r="E1" s="264"/>
      <c r="F1" s="264"/>
      <c r="G1" s="264"/>
      <c r="H1" s="264"/>
      <c r="I1" s="264"/>
      <c r="J1" s="264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3"/>
    </row>
    <row r="2" spans="1:24" s="6" customFormat="1" ht="12" customHeight="1" thickBot="1">
      <c r="A2" s="265"/>
      <c r="B2" s="266"/>
      <c r="C2" s="266"/>
      <c r="D2" s="266"/>
      <c r="E2" s="266"/>
      <c r="F2" s="266"/>
      <c r="G2" s="266"/>
      <c r="H2" s="266"/>
      <c r="I2" s="266"/>
      <c r="J2" s="266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8"/>
      <c r="V2" s="5"/>
    </row>
    <row r="3" spans="1:24" s="14" customFormat="1" ht="12" customHeight="1">
      <c r="A3" s="269" t="s">
        <v>0</v>
      </c>
      <c r="B3" s="270"/>
      <c r="C3" s="270"/>
      <c r="D3" s="270"/>
      <c r="E3" s="7" t="s">
        <v>1</v>
      </c>
      <c r="F3" s="8"/>
      <c r="G3" s="8"/>
      <c r="H3" s="8"/>
      <c r="I3" s="8"/>
      <c r="J3" s="9"/>
      <c r="K3" s="10"/>
      <c r="L3" s="10"/>
      <c r="M3" s="10"/>
      <c r="N3" s="10"/>
      <c r="O3" s="10"/>
      <c r="P3" s="11"/>
      <c r="Q3" s="271" t="s">
        <v>2</v>
      </c>
      <c r="R3" s="272"/>
      <c r="S3" s="272"/>
      <c r="T3" s="273"/>
      <c r="U3" s="12" t="s">
        <v>3</v>
      </c>
      <c r="V3" s="13"/>
      <c r="X3" s="15"/>
    </row>
    <row r="4" spans="1:24" s="23" customFormat="1" ht="30.75" customHeight="1" thickBot="1">
      <c r="A4" s="274" t="s">
        <v>124</v>
      </c>
      <c r="B4" s="275"/>
      <c r="C4" s="275"/>
      <c r="D4" s="275"/>
      <c r="E4" s="16" t="s">
        <v>4</v>
      </c>
      <c r="F4" s="17"/>
      <c r="G4" s="17"/>
      <c r="H4" s="17"/>
      <c r="I4" s="17"/>
      <c r="J4" s="18"/>
      <c r="K4" s="19"/>
      <c r="L4" s="19"/>
      <c r="M4" s="19"/>
      <c r="N4" s="19"/>
      <c r="O4" s="19"/>
      <c r="P4" s="20"/>
      <c r="Q4" s="276" t="s">
        <v>5</v>
      </c>
      <c r="R4" s="277"/>
      <c r="S4" s="278"/>
      <c r="T4" s="279"/>
      <c r="U4" s="21"/>
      <c r="V4" s="22"/>
      <c r="X4" s="24"/>
    </row>
    <row r="5" spans="1:24" s="29" customFormat="1" ht="18" customHeight="1" thickBot="1">
      <c r="A5" s="25" t="s">
        <v>6</v>
      </c>
      <c r="B5" s="26" t="s">
        <v>7</v>
      </c>
      <c r="C5" s="27" t="s">
        <v>8</v>
      </c>
      <c r="D5" s="26" t="s">
        <v>9</v>
      </c>
      <c r="E5" s="28" t="s">
        <v>10</v>
      </c>
      <c r="F5" s="26" t="s">
        <v>11</v>
      </c>
      <c r="G5" s="26" t="s">
        <v>12</v>
      </c>
      <c r="H5" s="280" t="s">
        <v>13</v>
      </c>
      <c r="I5" s="280"/>
      <c r="J5" s="280"/>
      <c r="K5" s="281" t="s">
        <v>14</v>
      </c>
      <c r="L5" s="281"/>
      <c r="M5" s="281"/>
      <c r="N5" s="281" t="s">
        <v>15</v>
      </c>
      <c r="O5" s="281"/>
      <c r="P5" s="281"/>
      <c r="Q5" s="281" t="s">
        <v>16</v>
      </c>
      <c r="R5" s="281"/>
      <c r="S5" s="281"/>
      <c r="T5" s="281"/>
      <c r="U5" s="282"/>
    </row>
    <row r="6" spans="1:24" s="36" customFormat="1" ht="23.25" customHeight="1" thickTop="1">
      <c r="A6" s="30" t="s">
        <v>17</v>
      </c>
      <c r="B6" s="31" t="s">
        <v>18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2" t="s">
        <v>19</v>
      </c>
      <c r="R6" s="33" t="s">
        <v>20</v>
      </c>
      <c r="S6" s="32" t="s">
        <v>21</v>
      </c>
      <c r="T6" s="34" t="s">
        <v>22</v>
      </c>
      <c r="U6" s="35" t="s">
        <v>23</v>
      </c>
    </row>
    <row r="7" spans="1:24" s="53" customFormat="1" ht="51" customHeight="1">
      <c r="A7" s="37">
        <v>5</v>
      </c>
      <c r="B7" s="38" t="s">
        <v>125</v>
      </c>
      <c r="C7" s="39" t="s">
        <v>24</v>
      </c>
      <c r="D7" s="40">
        <v>1</v>
      </c>
      <c r="E7" s="41"/>
      <c r="F7" s="42"/>
      <c r="G7" s="41"/>
      <c r="H7" s="43">
        <v>230</v>
      </c>
      <c r="I7" s="44">
        <v>1.014</v>
      </c>
      <c r="J7" s="43">
        <f>D7*I7</f>
        <v>1.014</v>
      </c>
      <c r="K7" s="41"/>
      <c r="L7" s="45"/>
      <c r="M7" s="46"/>
      <c r="N7" s="46"/>
      <c r="O7" s="46"/>
      <c r="P7" s="47"/>
      <c r="Q7" s="48">
        <v>0</v>
      </c>
      <c r="R7" s="49">
        <f t="shared" ref="R7:R33" si="0">Q7*D7</f>
        <v>0</v>
      </c>
      <c r="S7" s="50">
        <v>0</v>
      </c>
      <c r="T7" s="51">
        <f t="shared" ref="T7:T33" si="1">R7*S7</f>
        <v>0</v>
      </c>
      <c r="U7" s="52">
        <f t="shared" ref="U7:U33" si="2">R7+T7</f>
        <v>0</v>
      </c>
    </row>
    <row r="8" spans="1:24" s="53" customFormat="1" ht="11.25" customHeight="1">
      <c r="A8" s="37" t="s">
        <v>25</v>
      </c>
      <c r="B8" s="38" t="s">
        <v>26</v>
      </c>
      <c r="C8" s="39" t="s">
        <v>27</v>
      </c>
      <c r="D8" s="40">
        <v>1</v>
      </c>
      <c r="E8" s="41"/>
      <c r="F8" s="38"/>
      <c r="G8" s="41"/>
      <c r="H8" s="54">
        <v>230</v>
      </c>
      <c r="I8" s="43"/>
      <c r="J8" s="45"/>
      <c r="K8" s="41"/>
      <c r="L8" s="41"/>
      <c r="M8" s="46"/>
      <c r="N8" s="46"/>
      <c r="O8" s="46"/>
      <c r="P8" s="47"/>
      <c r="Q8" s="55">
        <v>0</v>
      </c>
      <c r="R8" s="56">
        <f t="shared" si="0"/>
        <v>0</v>
      </c>
      <c r="S8" s="57">
        <v>0</v>
      </c>
      <c r="T8" s="58">
        <f t="shared" si="1"/>
        <v>0</v>
      </c>
      <c r="U8" s="59">
        <f t="shared" si="2"/>
        <v>0</v>
      </c>
    </row>
    <row r="9" spans="1:24" s="66" customFormat="1" ht="15">
      <c r="A9" s="60" t="s">
        <v>28</v>
      </c>
      <c r="B9" s="61" t="s">
        <v>29</v>
      </c>
      <c r="C9" s="62" t="s">
        <v>30</v>
      </c>
      <c r="D9" s="62">
        <v>1</v>
      </c>
      <c r="E9" s="41"/>
      <c r="F9" s="45"/>
      <c r="G9" s="45"/>
      <c r="H9" s="45"/>
      <c r="I9" s="63"/>
      <c r="J9" s="45"/>
      <c r="K9" s="45"/>
      <c r="L9" s="45"/>
      <c r="M9" s="45"/>
      <c r="N9" s="45"/>
      <c r="O9" s="45"/>
      <c r="P9" s="45"/>
      <c r="Q9" s="64">
        <v>0</v>
      </c>
      <c r="R9" s="56">
        <f t="shared" si="0"/>
        <v>0</v>
      </c>
      <c r="S9" s="57">
        <v>0</v>
      </c>
      <c r="T9" s="58">
        <f t="shared" si="1"/>
        <v>0</v>
      </c>
      <c r="U9" s="59">
        <f t="shared" si="2"/>
        <v>0</v>
      </c>
      <c r="V9" s="65"/>
    </row>
    <row r="10" spans="1:24" s="66" customFormat="1" ht="22.5">
      <c r="A10" s="60" t="s">
        <v>31</v>
      </c>
      <c r="B10" s="38" t="s">
        <v>32</v>
      </c>
      <c r="C10" s="67" t="s">
        <v>33</v>
      </c>
      <c r="D10" s="62">
        <v>1</v>
      </c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64">
        <v>0</v>
      </c>
      <c r="R10" s="56">
        <f>Q10*D10</f>
        <v>0</v>
      </c>
      <c r="S10" s="57">
        <v>0</v>
      </c>
      <c r="T10" s="58">
        <f>R10*S10</f>
        <v>0</v>
      </c>
      <c r="U10" s="59">
        <f>R10+T10</f>
        <v>0</v>
      </c>
      <c r="V10" s="65"/>
    </row>
    <row r="11" spans="1:24" s="66" customFormat="1" ht="22.5">
      <c r="A11" s="60" t="s">
        <v>34</v>
      </c>
      <c r="B11" s="38" t="s">
        <v>35</v>
      </c>
      <c r="C11" s="67" t="s">
        <v>36</v>
      </c>
      <c r="D11" s="62">
        <v>1</v>
      </c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64">
        <v>0</v>
      </c>
      <c r="R11" s="56">
        <f>Q11*D11</f>
        <v>0</v>
      </c>
      <c r="S11" s="57">
        <v>0</v>
      </c>
      <c r="T11" s="58">
        <f>R11*S11</f>
        <v>0</v>
      </c>
      <c r="U11" s="59">
        <f>R11+T11</f>
        <v>0</v>
      </c>
      <c r="V11" s="65"/>
    </row>
    <row r="12" spans="1:24" s="66" customFormat="1">
      <c r="A12" s="60" t="s">
        <v>37</v>
      </c>
      <c r="B12" s="38" t="s">
        <v>38</v>
      </c>
      <c r="C12" s="39" t="s">
        <v>39</v>
      </c>
      <c r="D12" s="62">
        <v>1</v>
      </c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64">
        <v>0</v>
      </c>
      <c r="R12" s="56">
        <f t="shared" ref="R12:R13" si="3">Q12*D12</f>
        <v>0</v>
      </c>
      <c r="S12" s="57">
        <v>0</v>
      </c>
      <c r="T12" s="58">
        <f t="shared" ref="T12:T13" si="4">R12*S12</f>
        <v>0</v>
      </c>
      <c r="U12" s="59">
        <f t="shared" ref="U12:U13" si="5">R12+T12</f>
        <v>0</v>
      </c>
      <c r="V12" s="65"/>
    </row>
    <row r="13" spans="1:24" s="66" customFormat="1">
      <c r="A13" s="60" t="s">
        <v>40</v>
      </c>
      <c r="B13" s="38" t="s">
        <v>38</v>
      </c>
      <c r="C13" s="39" t="s">
        <v>41</v>
      </c>
      <c r="D13" s="62">
        <v>1</v>
      </c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64">
        <v>0</v>
      </c>
      <c r="R13" s="56">
        <f t="shared" si="3"/>
        <v>0</v>
      </c>
      <c r="S13" s="57">
        <v>0</v>
      </c>
      <c r="T13" s="58">
        <f t="shared" si="4"/>
        <v>0</v>
      </c>
      <c r="U13" s="59">
        <f t="shared" si="5"/>
        <v>0</v>
      </c>
      <c r="V13" s="65"/>
    </row>
    <row r="14" spans="1:24" s="66" customFormat="1" ht="12.75">
      <c r="A14" s="60" t="s">
        <v>42</v>
      </c>
      <c r="B14" s="38" t="s">
        <v>43</v>
      </c>
      <c r="C14" s="68"/>
      <c r="D14" s="62">
        <v>1</v>
      </c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64">
        <v>0</v>
      </c>
      <c r="R14" s="56">
        <f t="shared" si="0"/>
        <v>0</v>
      </c>
      <c r="S14" s="57">
        <v>0</v>
      </c>
      <c r="T14" s="58">
        <f t="shared" si="1"/>
        <v>0</v>
      </c>
      <c r="U14" s="59">
        <f t="shared" si="2"/>
        <v>0</v>
      </c>
      <c r="V14" s="65"/>
    </row>
    <row r="15" spans="1:24" s="66" customFormat="1" ht="23.25" customHeight="1">
      <c r="A15" s="69" t="s">
        <v>44</v>
      </c>
      <c r="B15" s="38" t="s">
        <v>45</v>
      </c>
      <c r="C15" s="68" t="s">
        <v>46</v>
      </c>
      <c r="D15" s="62">
        <v>1</v>
      </c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64">
        <v>0</v>
      </c>
      <c r="R15" s="56">
        <f t="shared" si="0"/>
        <v>0</v>
      </c>
      <c r="S15" s="57">
        <v>0</v>
      </c>
      <c r="T15" s="58">
        <f t="shared" si="1"/>
        <v>0</v>
      </c>
      <c r="U15" s="59">
        <f t="shared" si="2"/>
        <v>0</v>
      </c>
      <c r="V15" s="65"/>
    </row>
    <row r="16" spans="1:24" s="66" customFormat="1" ht="23.25" customHeight="1">
      <c r="A16" s="69" t="s">
        <v>47</v>
      </c>
      <c r="B16" s="38" t="s">
        <v>48</v>
      </c>
      <c r="C16" s="70" t="s">
        <v>49</v>
      </c>
      <c r="D16" s="62">
        <v>1</v>
      </c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64">
        <v>0</v>
      </c>
      <c r="R16" s="56">
        <f t="shared" si="0"/>
        <v>0</v>
      </c>
      <c r="S16" s="57">
        <v>0</v>
      </c>
      <c r="T16" s="58">
        <f t="shared" si="1"/>
        <v>0</v>
      </c>
      <c r="U16" s="59">
        <f t="shared" si="2"/>
        <v>0</v>
      </c>
      <c r="V16" s="65"/>
    </row>
    <row r="17" spans="1:22" s="66" customFormat="1" ht="23.25" customHeight="1">
      <c r="A17" s="69" t="s">
        <v>50</v>
      </c>
      <c r="B17" s="38" t="s">
        <v>51</v>
      </c>
      <c r="C17" s="68" t="s">
        <v>52</v>
      </c>
      <c r="D17" s="62">
        <v>2</v>
      </c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64">
        <v>0</v>
      </c>
      <c r="R17" s="56">
        <f t="shared" si="0"/>
        <v>0</v>
      </c>
      <c r="S17" s="57">
        <v>0</v>
      </c>
      <c r="T17" s="58">
        <f t="shared" si="1"/>
        <v>0</v>
      </c>
      <c r="U17" s="59">
        <f t="shared" si="2"/>
        <v>0</v>
      </c>
      <c r="V17" s="65"/>
    </row>
    <row r="18" spans="1:22" s="66" customFormat="1" ht="23.25" customHeight="1">
      <c r="A18" s="69" t="s">
        <v>53</v>
      </c>
      <c r="B18" s="38" t="s">
        <v>45</v>
      </c>
      <c r="C18" s="68" t="s">
        <v>54</v>
      </c>
      <c r="D18" s="62">
        <v>1</v>
      </c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64">
        <v>0</v>
      </c>
      <c r="R18" s="56">
        <f t="shared" si="0"/>
        <v>0</v>
      </c>
      <c r="S18" s="57">
        <v>0</v>
      </c>
      <c r="T18" s="58">
        <f t="shared" si="1"/>
        <v>0</v>
      </c>
      <c r="U18" s="59">
        <f t="shared" si="2"/>
        <v>0</v>
      </c>
      <c r="V18" s="65"/>
    </row>
    <row r="19" spans="1:22" s="66" customFormat="1" ht="13.5" customHeight="1">
      <c r="A19" s="69" t="s">
        <v>55</v>
      </c>
      <c r="B19" s="38" t="s">
        <v>38</v>
      </c>
      <c r="C19" s="39" t="s">
        <v>56</v>
      </c>
      <c r="D19" s="62">
        <v>1</v>
      </c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64">
        <v>0</v>
      </c>
      <c r="R19" s="56">
        <f>Q19*D19</f>
        <v>0</v>
      </c>
      <c r="S19" s="57">
        <v>0</v>
      </c>
      <c r="T19" s="58">
        <f>R19*S19</f>
        <v>0</v>
      </c>
      <c r="U19" s="59">
        <f>R19+T19</f>
        <v>0</v>
      </c>
      <c r="V19" s="65"/>
    </row>
    <row r="20" spans="1:22" s="66" customFormat="1" ht="13.5" customHeight="1">
      <c r="A20" s="69" t="s">
        <v>57</v>
      </c>
      <c r="B20" s="38" t="s">
        <v>38</v>
      </c>
      <c r="C20" s="39" t="s">
        <v>58</v>
      </c>
      <c r="D20" s="62">
        <v>1</v>
      </c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64">
        <v>0</v>
      </c>
      <c r="R20" s="56">
        <f>Q20*D20</f>
        <v>0</v>
      </c>
      <c r="S20" s="57">
        <v>0</v>
      </c>
      <c r="T20" s="58">
        <f>R20*S20</f>
        <v>0</v>
      </c>
      <c r="U20" s="59">
        <f>R20+T20</f>
        <v>0</v>
      </c>
      <c r="V20" s="65"/>
    </row>
    <row r="21" spans="1:22" s="66" customFormat="1" ht="13.5" customHeight="1">
      <c r="A21" s="69" t="s">
        <v>59</v>
      </c>
      <c r="B21" s="38" t="s">
        <v>60</v>
      </c>
      <c r="C21" s="39" t="s">
        <v>61</v>
      </c>
      <c r="D21" s="62">
        <v>1</v>
      </c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64">
        <v>0</v>
      </c>
      <c r="R21" s="56">
        <f>Q21*D21</f>
        <v>0</v>
      </c>
      <c r="S21" s="57">
        <v>0</v>
      </c>
      <c r="T21" s="58">
        <f>R21*S21</f>
        <v>0</v>
      </c>
      <c r="U21" s="59">
        <f>R21+T21</f>
        <v>0</v>
      </c>
      <c r="V21" s="65"/>
    </row>
    <row r="22" spans="1:22" s="66" customFormat="1" ht="13.5" customHeight="1">
      <c r="A22" s="69" t="s">
        <v>62</v>
      </c>
      <c r="B22" s="38" t="s">
        <v>63</v>
      </c>
      <c r="C22" s="39" t="s">
        <v>61</v>
      </c>
      <c r="D22" s="62">
        <v>1</v>
      </c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64">
        <v>0</v>
      </c>
      <c r="R22" s="56">
        <f>Q22*D22</f>
        <v>0</v>
      </c>
      <c r="S22" s="57">
        <v>0</v>
      </c>
      <c r="T22" s="58">
        <f>R22*S22</f>
        <v>0</v>
      </c>
      <c r="U22" s="59">
        <f>R22+T22</f>
        <v>0</v>
      </c>
      <c r="V22" s="65"/>
    </row>
    <row r="23" spans="1:22" s="66" customFormat="1">
      <c r="A23" s="60" t="s">
        <v>64</v>
      </c>
      <c r="B23" s="38" t="s">
        <v>65</v>
      </c>
      <c r="C23" s="71" t="s">
        <v>66</v>
      </c>
      <c r="D23" s="62">
        <v>1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72">
        <v>0</v>
      </c>
      <c r="R23" s="56">
        <f t="shared" si="0"/>
        <v>0</v>
      </c>
      <c r="S23" s="57">
        <v>0</v>
      </c>
      <c r="T23" s="58">
        <f t="shared" si="1"/>
        <v>0</v>
      </c>
      <c r="U23" s="59">
        <f t="shared" si="2"/>
        <v>0</v>
      </c>
      <c r="V23" s="65"/>
    </row>
    <row r="24" spans="1:22" s="66" customFormat="1">
      <c r="A24" s="60" t="s">
        <v>67</v>
      </c>
      <c r="B24" s="38" t="s">
        <v>68</v>
      </c>
      <c r="C24" s="67"/>
      <c r="D24" s="62">
        <v>1</v>
      </c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73">
        <v>0</v>
      </c>
      <c r="R24" s="56">
        <f t="shared" si="0"/>
        <v>0</v>
      </c>
      <c r="S24" s="57">
        <v>0</v>
      </c>
      <c r="T24" s="58">
        <f t="shared" si="1"/>
        <v>0</v>
      </c>
      <c r="U24" s="59">
        <f t="shared" si="2"/>
        <v>0</v>
      </c>
      <c r="V24" s="65"/>
    </row>
    <row r="25" spans="1:22" s="66" customFormat="1">
      <c r="A25" s="60" t="s">
        <v>69</v>
      </c>
      <c r="B25" s="38" t="s">
        <v>70</v>
      </c>
      <c r="C25" s="67"/>
      <c r="D25" s="62">
        <v>1</v>
      </c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73">
        <v>0</v>
      </c>
      <c r="R25" s="56">
        <f t="shared" si="0"/>
        <v>0</v>
      </c>
      <c r="S25" s="57">
        <v>0</v>
      </c>
      <c r="T25" s="58">
        <f t="shared" si="1"/>
        <v>0</v>
      </c>
      <c r="U25" s="59">
        <f t="shared" si="2"/>
        <v>0</v>
      </c>
      <c r="V25" s="65"/>
    </row>
    <row r="26" spans="1:22" s="66" customFormat="1" ht="12.75">
      <c r="A26" s="60" t="s">
        <v>71</v>
      </c>
      <c r="B26" s="38" t="s">
        <v>72</v>
      </c>
      <c r="C26" s="68"/>
      <c r="D26" s="62">
        <v>1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73">
        <v>0</v>
      </c>
      <c r="R26" s="56">
        <f t="shared" si="0"/>
        <v>0</v>
      </c>
      <c r="S26" s="57">
        <v>0</v>
      </c>
      <c r="T26" s="58">
        <f t="shared" si="1"/>
        <v>0</v>
      </c>
      <c r="U26" s="59">
        <f t="shared" si="2"/>
        <v>0</v>
      </c>
      <c r="V26" s="65"/>
    </row>
    <row r="27" spans="1:22" s="87" customFormat="1" ht="15" customHeight="1">
      <c r="A27" s="74" t="s">
        <v>73</v>
      </c>
      <c r="B27" s="75" t="s">
        <v>74</v>
      </c>
      <c r="C27" s="76"/>
      <c r="D27" s="77"/>
      <c r="E27" s="78"/>
      <c r="F27" s="77"/>
      <c r="G27" s="77"/>
      <c r="H27" s="79"/>
      <c r="I27" s="80"/>
      <c r="J27" s="80"/>
      <c r="K27" s="81"/>
      <c r="L27" s="77"/>
      <c r="M27" s="77"/>
      <c r="N27" s="77"/>
      <c r="O27" s="77"/>
      <c r="P27" s="77"/>
      <c r="Q27" s="82"/>
      <c r="R27" s="83">
        <f t="shared" si="0"/>
        <v>0</v>
      </c>
      <c r="S27" s="57">
        <v>0</v>
      </c>
      <c r="T27" s="84">
        <f t="shared" si="1"/>
        <v>0</v>
      </c>
      <c r="U27" s="85">
        <f t="shared" si="2"/>
        <v>0</v>
      </c>
      <c r="V27" s="86"/>
    </row>
    <row r="28" spans="1:22" s="99" customFormat="1" ht="14.25" customHeight="1">
      <c r="A28" s="88">
        <v>1</v>
      </c>
      <c r="B28" s="89" t="s">
        <v>75</v>
      </c>
      <c r="C28" s="90" t="s">
        <v>76</v>
      </c>
      <c r="D28" s="91">
        <v>2.7</v>
      </c>
      <c r="E28" s="89"/>
      <c r="F28" s="91"/>
      <c r="G28" s="92"/>
      <c r="H28" s="54">
        <v>230</v>
      </c>
      <c r="I28" s="93">
        <v>0.5</v>
      </c>
      <c r="J28" s="43">
        <f>D28*I28</f>
        <v>1.35</v>
      </c>
      <c r="K28" s="94"/>
      <c r="L28" s="95"/>
      <c r="M28" s="96"/>
      <c r="N28" s="96"/>
      <c r="O28" s="96"/>
      <c r="P28" s="96"/>
      <c r="Q28" s="97">
        <v>0</v>
      </c>
      <c r="R28" s="98">
        <f t="shared" si="0"/>
        <v>0</v>
      </c>
      <c r="S28" s="57">
        <v>0</v>
      </c>
      <c r="T28" s="58">
        <f t="shared" si="1"/>
        <v>0</v>
      </c>
      <c r="U28" s="59">
        <f t="shared" si="2"/>
        <v>0</v>
      </c>
    </row>
    <row r="29" spans="1:22" s="99" customFormat="1" ht="14.25" customHeight="1">
      <c r="A29" s="88">
        <v>2</v>
      </c>
      <c r="B29" s="89" t="s">
        <v>77</v>
      </c>
      <c r="C29" s="90" t="s">
        <v>78</v>
      </c>
      <c r="D29" s="91">
        <v>1.8</v>
      </c>
      <c r="E29" s="89"/>
      <c r="F29" s="91"/>
      <c r="G29" s="92"/>
      <c r="H29" s="54">
        <v>230</v>
      </c>
      <c r="I29" s="93">
        <v>0.5</v>
      </c>
      <c r="J29" s="43">
        <f>D29*I29</f>
        <v>0.9</v>
      </c>
      <c r="K29" s="94"/>
      <c r="L29" s="95"/>
      <c r="M29" s="96"/>
      <c r="N29" s="96"/>
      <c r="O29" s="96"/>
      <c r="P29" s="96"/>
      <c r="Q29" s="97">
        <v>0</v>
      </c>
      <c r="R29" s="98">
        <f t="shared" si="0"/>
        <v>0</v>
      </c>
      <c r="S29" s="57">
        <v>0</v>
      </c>
      <c r="T29" s="58">
        <f t="shared" si="1"/>
        <v>0</v>
      </c>
      <c r="U29" s="59">
        <f t="shared" si="2"/>
        <v>0</v>
      </c>
    </row>
    <row r="30" spans="1:22" s="99" customFormat="1" ht="14.25" customHeight="1">
      <c r="A30" s="88">
        <v>3</v>
      </c>
      <c r="B30" s="89" t="s">
        <v>79</v>
      </c>
      <c r="C30" s="90" t="s">
        <v>80</v>
      </c>
      <c r="D30" s="91">
        <v>1.5</v>
      </c>
      <c r="E30" s="89"/>
      <c r="F30" s="91"/>
      <c r="G30" s="92"/>
      <c r="H30" s="54">
        <v>230</v>
      </c>
      <c r="I30" s="93">
        <v>0.5</v>
      </c>
      <c r="J30" s="43">
        <f>D30*I30</f>
        <v>0.75</v>
      </c>
      <c r="K30" s="94"/>
      <c r="L30" s="95"/>
      <c r="M30" s="96"/>
      <c r="N30" s="96"/>
      <c r="O30" s="96"/>
      <c r="P30" s="96"/>
      <c r="Q30" s="97">
        <v>0</v>
      </c>
      <c r="R30" s="98">
        <f t="shared" si="0"/>
        <v>0</v>
      </c>
      <c r="S30" s="57">
        <v>0</v>
      </c>
      <c r="T30" s="58">
        <f t="shared" si="1"/>
        <v>0</v>
      </c>
      <c r="U30" s="59">
        <f t="shared" si="2"/>
        <v>0</v>
      </c>
    </row>
    <row r="31" spans="1:22" s="99" customFormat="1" ht="14.25" customHeight="1">
      <c r="A31" s="88">
        <v>4</v>
      </c>
      <c r="B31" s="89" t="s">
        <v>81</v>
      </c>
      <c r="C31" s="90" t="s">
        <v>80</v>
      </c>
      <c r="D31" s="91">
        <v>1.5</v>
      </c>
      <c r="E31" s="89"/>
      <c r="F31" s="91"/>
      <c r="G31" s="92"/>
      <c r="H31" s="54">
        <v>0</v>
      </c>
      <c r="I31" s="93">
        <v>0</v>
      </c>
      <c r="J31" s="43">
        <v>0</v>
      </c>
      <c r="K31" s="94"/>
      <c r="L31" s="95"/>
      <c r="M31" s="96"/>
      <c r="N31" s="96"/>
      <c r="O31" s="96"/>
      <c r="P31" s="96"/>
      <c r="Q31" s="97">
        <v>0</v>
      </c>
      <c r="R31" s="98">
        <f t="shared" si="0"/>
        <v>0</v>
      </c>
      <c r="S31" s="57">
        <v>0</v>
      </c>
      <c r="T31" s="58">
        <f t="shared" si="1"/>
        <v>0</v>
      </c>
      <c r="U31" s="59">
        <f t="shared" si="2"/>
        <v>0</v>
      </c>
    </row>
    <row r="32" spans="1:22" s="53" customFormat="1" ht="14.25" customHeight="1">
      <c r="A32" s="88">
        <v>27</v>
      </c>
      <c r="B32" s="38" t="s">
        <v>82</v>
      </c>
      <c r="C32" s="39"/>
      <c r="D32" s="40">
        <v>1</v>
      </c>
      <c r="E32" s="41"/>
      <c r="F32" s="41"/>
      <c r="G32" s="41"/>
      <c r="H32" s="54"/>
      <c r="I32" s="43"/>
      <c r="J32" s="43"/>
      <c r="K32" s="41"/>
      <c r="L32" s="41"/>
      <c r="M32" s="46"/>
      <c r="N32" s="46"/>
      <c r="O32" s="46"/>
      <c r="P32" s="47"/>
      <c r="Q32" s="55">
        <v>0</v>
      </c>
      <c r="R32" s="56">
        <f t="shared" si="0"/>
        <v>0</v>
      </c>
      <c r="S32" s="57">
        <v>0</v>
      </c>
      <c r="T32" s="58">
        <f t="shared" si="1"/>
        <v>0</v>
      </c>
      <c r="U32" s="59">
        <f t="shared" si="2"/>
        <v>0</v>
      </c>
    </row>
    <row r="33" spans="1:23" s="53" customFormat="1" ht="14.25" customHeight="1">
      <c r="A33" s="88">
        <v>28</v>
      </c>
      <c r="B33" s="38" t="s">
        <v>83</v>
      </c>
      <c r="C33" s="39"/>
      <c r="D33" s="40">
        <v>1</v>
      </c>
      <c r="E33" s="41"/>
      <c r="F33" s="41"/>
      <c r="G33" s="41"/>
      <c r="H33" s="54"/>
      <c r="I33" s="43"/>
      <c r="J33" s="43"/>
      <c r="K33" s="41"/>
      <c r="L33" s="41"/>
      <c r="M33" s="46"/>
      <c r="N33" s="46"/>
      <c r="O33" s="46"/>
      <c r="P33" s="47"/>
      <c r="Q33" s="55">
        <v>0</v>
      </c>
      <c r="R33" s="56">
        <f t="shared" si="0"/>
        <v>0</v>
      </c>
      <c r="S33" s="57">
        <v>0</v>
      </c>
      <c r="T33" s="58">
        <f t="shared" si="1"/>
        <v>0</v>
      </c>
      <c r="U33" s="59">
        <f t="shared" si="2"/>
        <v>0</v>
      </c>
    </row>
    <row r="34" spans="1:23" s="53" customFormat="1" ht="19.5" customHeight="1" thickBot="1">
      <c r="A34" s="100"/>
      <c r="B34" s="101" t="s">
        <v>84</v>
      </c>
      <c r="C34" s="102"/>
      <c r="D34" s="103"/>
      <c r="E34" s="104"/>
      <c r="F34" s="104"/>
      <c r="G34" s="104"/>
      <c r="H34" s="105"/>
      <c r="I34" s="106"/>
      <c r="J34" s="106"/>
      <c r="K34" s="104"/>
      <c r="L34" s="104"/>
      <c r="M34" s="107"/>
      <c r="N34" s="107"/>
      <c r="O34" s="107"/>
      <c r="P34" s="108"/>
      <c r="Q34" s="109"/>
      <c r="R34" s="110"/>
      <c r="S34" s="111"/>
      <c r="T34" s="261">
        <f>SUM(U7:U33)</f>
        <v>0</v>
      </c>
      <c r="U34" s="262"/>
    </row>
    <row r="35" spans="1:23" s="87" customFormat="1" ht="15" customHeight="1" thickTop="1">
      <c r="A35" s="112" t="s">
        <v>85</v>
      </c>
      <c r="B35" s="113" t="s">
        <v>86</v>
      </c>
      <c r="C35" s="114"/>
      <c r="D35" s="115"/>
      <c r="E35" s="116"/>
      <c r="F35" s="115"/>
      <c r="G35" s="115"/>
      <c r="H35" s="117"/>
      <c r="I35" s="118"/>
      <c r="J35" s="118"/>
      <c r="K35" s="119"/>
      <c r="L35" s="115"/>
      <c r="M35" s="115"/>
      <c r="N35" s="115"/>
      <c r="O35" s="115"/>
      <c r="P35" s="115"/>
      <c r="Q35" s="120"/>
      <c r="R35" s="121">
        <f t="shared" ref="R35:R44" si="6">Q35*D35</f>
        <v>0</v>
      </c>
      <c r="S35" s="122">
        <v>0</v>
      </c>
      <c r="T35" s="123">
        <f t="shared" ref="T35:T44" si="7">R35*S35</f>
        <v>0</v>
      </c>
      <c r="U35" s="124">
        <f t="shared" ref="U35:U44" si="8">R35+T35</f>
        <v>0</v>
      </c>
      <c r="V35" s="86"/>
    </row>
    <row r="36" spans="1:23" s="99" customFormat="1" ht="28.5" customHeight="1">
      <c r="A36" s="88">
        <v>39</v>
      </c>
      <c r="B36" s="38" t="s">
        <v>87</v>
      </c>
      <c r="C36" s="39" t="s">
        <v>88</v>
      </c>
      <c r="D36" s="40">
        <v>2</v>
      </c>
      <c r="E36" s="41"/>
      <c r="F36" s="38"/>
      <c r="G36" s="41"/>
      <c r="H36" s="43">
        <v>230</v>
      </c>
      <c r="I36" s="44">
        <v>0.02</v>
      </c>
      <c r="J36" s="45">
        <f>I36*D36</f>
        <v>0.04</v>
      </c>
      <c r="K36" s="41"/>
      <c r="L36" s="45"/>
      <c r="M36" s="46"/>
      <c r="N36" s="46"/>
      <c r="O36" s="46"/>
      <c r="P36" s="47"/>
      <c r="Q36" s="55">
        <v>0</v>
      </c>
      <c r="R36" s="56">
        <f t="shared" si="6"/>
        <v>0</v>
      </c>
      <c r="S36" s="57">
        <v>0</v>
      </c>
      <c r="T36" s="58">
        <f t="shared" si="7"/>
        <v>0</v>
      </c>
      <c r="U36" s="59">
        <f t="shared" si="8"/>
        <v>0</v>
      </c>
    </row>
    <row r="37" spans="1:23" s="99" customFormat="1" ht="14.25" customHeight="1">
      <c r="A37" s="88">
        <v>40</v>
      </c>
      <c r="B37" s="89" t="s">
        <v>89</v>
      </c>
      <c r="C37" s="39" t="s">
        <v>90</v>
      </c>
      <c r="D37" s="91">
        <v>2</v>
      </c>
      <c r="E37" s="89"/>
      <c r="F37" s="91"/>
      <c r="G37" s="92"/>
      <c r="H37" s="54"/>
      <c r="I37" s="93"/>
      <c r="J37" s="43"/>
      <c r="K37" s="94"/>
      <c r="L37" s="95"/>
      <c r="M37" s="96"/>
      <c r="N37" s="96"/>
      <c r="O37" s="96"/>
      <c r="P37" s="96"/>
      <c r="Q37" s="97">
        <v>0</v>
      </c>
      <c r="R37" s="98">
        <f t="shared" si="6"/>
        <v>0</v>
      </c>
      <c r="S37" s="57">
        <v>0</v>
      </c>
      <c r="T37" s="58">
        <f t="shared" si="7"/>
        <v>0</v>
      </c>
      <c r="U37" s="59">
        <f t="shared" si="8"/>
        <v>0</v>
      </c>
    </row>
    <row r="38" spans="1:23" s="99" customFormat="1" ht="24" customHeight="1">
      <c r="A38" s="88" t="s">
        <v>91</v>
      </c>
      <c r="B38" s="89" t="s">
        <v>92</v>
      </c>
      <c r="C38" s="67" t="s">
        <v>93</v>
      </c>
      <c r="D38" s="91">
        <v>1</v>
      </c>
      <c r="E38" s="89"/>
      <c r="F38" s="91"/>
      <c r="G38" s="92"/>
      <c r="H38" s="54"/>
      <c r="I38" s="93"/>
      <c r="J38" s="43"/>
      <c r="K38" s="94"/>
      <c r="L38" s="95"/>
      <c r="M38" s="96"/>
      <c r="N38" s="96"/>
      <c r="O38" s="96"/>
      <c r="P38" s="96"/>
      <c r="Q38" s="97">
        <v>0</v>
      </c>
      <c r="R38" s="98">
        <f t="shared" si="6"/>
        <v>0</v>
      </c>
      <c r="S38" s="57">
        <v>0</v>
      </c>
      <c r="T38" s="58">
        <f t="shared" si="7"/>
        <v>0</v>
      </c>
      <c r="U38" s="59">
        <f t="shared" si="8"/>
        <v>0</v>
      </c>
    </row>
    <row r="39" spans="1:23" s="99" customFormat="1" ht="14.25" customHeight="1">
      <c r="A39" s="88" t="s">
        <v>94</v>
      </c>
      <c r="B39" s="89" t="s">
        <v>95</v>
      </c>
      <c r="C39" s="39" t="s">
        <v>90</v>
      </c>
      <c r="D39" s="91">
        <v>0</v>
      </c>
      <c r="E39" s="89"/>
      <c r="F39" s="91"/>
      <c r="G39" s="92"/>
      <c r="H39" s="54"/>
      <c r="I39" s="93"/>
      <c r="J39" s="43"/>
      <c r="K39" s="94"/>
      <c r="L39" s="95"/>
      <c r="M39" s="96"/>
      <c r="N39" s="96"/>
      <c r="O39" s="96"/>
      <c r="P39" s="96"/>
      <c r="Q39" s="97">
        <v>0</v>
      </c>
      <c r="R39" s="98">
        <f t="shared" si="6"/>
        <v>0</v>
      </c>
      <c r="S39" s="57">
        <v>0</v>
      </c>
      <c r="T39" s="58">
        <f t="shared" si="7"/>
        <v>0</v>
      </c>
      <c r="U39" s="59">
        <f t="shared" si="8"/>
        <v>0</v>
      </c>
    </row>
    <row r="40" spans="1:23" s="53" customFormat="1" ht="14.25" customHeight="1">
      <c r="A40" s="88">
        <v>42</v>
      </c>
      <c r="B40" s="38" t="s">
        <v>96</v>
      </c>
      <c r="C40" s="39" t="s">
        <v>90</v>
      </c>
      <c r="D40" s="40">
        <v>2</v>
      </c>
      <c r="E40" s="89"/>
      <c r="F40" s="41"/>
      <c r="G40" s="41"/>
      <c r="H40" s="54"/>
      <c r="I40" s="43"/>
      <c r="J40" s="43"/>
      <c r="K40" s="41"/>
      <c r="L40" s="41"/>
      <c r="M40" s="46"/>
      <c r="N40" s="46"/>
      <c r="O40" s="46"/>
      <c r="P40" s="47"/>
      <c r="Q40" s="55">
        <v>0</v>
      </c>
      <c r="R40" s="56">
        <f t="shared" si="6"/>
        <v>0</v>
      </c>
      <c r="S40" s="57">
        <v>0</v>
      </c>
      <c r="T40" s="58">
        <f t="shared" si="7"/>
        <v>0</v>
      </c>
      <c r="U40" s="59">
        <f t="shared" si="8"/>
        <v>0</v>
      </c>
    </row>
    <row r="41" spans="1:23" s="53" customFormat="1" ht="14.25" customHeight="1">
      <c r="A41" s="88">
        <v>43</v>
      </c>
      <c r="B41" s="38" t="s">
        <v>97</v>
      </c>
      <c r="C41" s="39" t="s">
        <v>90</v>
      </c>
      <c r="D41" s="40">
        <v>1</v>
      </c>
      <c r="E41" s="89"/>
      <c r="F41" s="41"/>
      <c r="G41" s="41"/>
      <c r="H41" s="54"/>
      <c r="I41" s="43"/>
      <c r="J41" s="43"/>
      <c r="K41" s="41"/>
      <c r="L41" s="41"/>
      <c r="M41" s="46"/>
      <c r="N41" s="46"/>
      <c r="O41" s="46"/>
      <c r="P41" s="47"/>
      <c r="Q41" s="55">
        <v>0</v>
      </c>
      <c r="R41" s="56">
        <f t="shared" si="6"/>
        <v>0</v>
      </c>
      <c r="S41" s="57">
        <v>0</v>
      </c>
      <c r="T41" s="58">
        <f t="shared" si="7"/>
        <v>0</v>
      </c>
      <c r="U41" s="59">
        <f t="shared" si="8"/>
        <v>0</v>
      </c>
    </row>
    <row r="42" spans="1:23" s="53" customFormat="1" ht="14.25" customHeight="1">
      <c r="A42" s="88">
        <v>44</v>
      </c>
      <c r="B42" s="38" t="s">
        <v>38</v>
      </c>
      <c r="C42" s="39" t="s">
        <v>98</v>
      </c>
      <c r="D42" s="40">
        <v>2</v>
      </c>
      <c r="E42" s="89"/>
      <c r="F42" s="41"/>
      <c r="G42" s="41"/>
      <c r="H42" s="54"/>
      <c r="I42" s="43"/>
      <c r="J42" s="43"/>
      <c r="K42" s="41"/>
      <c r="L42" s="41"/>
      <c r="M42" s="46"/>
      <c r="N42" s="46"/>
      <c r="O42" s="46"/>
      <c r="P42" s="47"/>
      <c r="Q42" s="55">
        <v>0</v>
      </c>
      <c r="R42" s="56">
        <f t="shared" si="6"/>
        <v>0</v>
      </c>
      <c r="S42" s="57">
        <v>0</v>
      </c>
      <c r="T42" s="58">
        <f t="shared" si="7"/>
        <v>0</v>
      </c>
      <c r="U42" s="59">
        <f t="shared" si="8"/>
        <v>0</v>
      </c>
    </row>
    <row r="43" spans="1:23" s="53" customFormat="1" ht="14.25" customHeight="1">
      <c r="A43" s="88" t="s">
        <v>99</v>
      </c>
      <c r="B43" s="38" t="s">
        <v>60</v>
      </c>
      <c r="C43" s="39" t="s">
        <v>90</v>
      </c>
      <c r="D43" s="40">
        <v>1</v>
      </c>
      <c r="E43" s="89"/>
      <c r="F43" s="41"/>
      <c r="G43" s="41"/>
      <c r="H43" s="54"/>
      <c r="I43" s="43"/>
      <c r="J43" s="43"/>
      <c r="K43" s="41"/>
      <c r="L43" s="41"/>
      <c r="M43" s="46"/>
      <c r="N43" s="46"/>
      <c r="O43" s="46"/>
      <c r="P43" s="47"/>
      <c r="Q43" s="55">
        <v>0</v>
      </c>
      <c r="R43" s="56">
        <f t="shared" si="6"/>
        <v>0</v>
      </c>
      <c r="S43" s="57">
        <v>0</v>
      </c>
      <c r="T43" s="58">
        <f t="shared" si="7"/>
        <v>0</v>
      </c>
      <c r="U43" s="59">
        <f t="shared" si="8"/>
        <v>0</v>
      </c>
    </row>
    <row r="44" spans="1:23" s="53" customFormat="1" ht="14.25" customHeight="1">
      <c r="A44" s="88">
        <v>45</v>
      </c>
      <c r="B44" s="38" t="s">
        <v>83</v>
      </c>
      <c r="C44" s="39"/>
      <c r="D44" s="40">
        <v>1</v>
      </c>
      <c r="E44" s="41"/>
      <c r="F44" s="41"/>
      <c r="G44" s="41"/>
      <c r="H44" s="54"/>
      <c r="I44" s="43"/>
      <c r="J44" s="43"/>
      <c r="K44" s="41"/>
      <c r="L44" s="41"/>
      <c r="M44" s="46"/>
      <c r="N44" s="46"/>
      <c r="O44" s="46"/>
      <c r="P44" s="47"/>
      <c r="Q44" s="55">
        <v>0</v>
      </c>
      <c r="R44" s="56">
        <f t="shared" si="6"/>
        <v>0</v>
      </c>
      <c r="S44" s="57">
        <v>0</v>
      </c>
      <c r="T44" s="58">
        <f t="shared" si="7"/>
        <v>0</v>
      </c>
      <c r="U44" s="59">
        <f t="shared" si="8"/>
        <v>0</v>
      </c>
    </row>
    <row r="45" spans="1:23" s="53" customFormat="1" ht="19.5" customHeight="1" thickBot="1">
      <c r="A45" s="100"/>
      <c r="B45" s="101" t="s">
        <v>84</v>
      </c>
      <c r="C45" s="102"/>
      <c r="D45" s="103"/>
      <c r="E45" s="104"/>
      <c r="F45" s="104"/>
      <c r="G45" s="104"/>
      <c r="H45" s="105"/>
      <c r="I45" s="106"/>
      <c r="J45" s="106"/>
      <c r="K45" s="104"/>
      <c r="L45" s="104"/>
      <c r="M45" s="107"/>
      <c r="N45" s="107"/>
      <c r="O45" s="107"/>
      <c r="P45" s="108"/>
      <c r="Q45" s="109"/>
      <c r="R45" s="110"/>
      <c r="S45" s="111"/>
      <c r="T45" s="261">
        <f>SUM(U36:U44)</f>
        <v>0</v>
      </c>
      <c r="U45" s="262"/>
    </row>
    <row r="46" spans="1:23" s="87" customFormat="1" ht="16.5" thickTop="1">
      <c r="A46" s="112" t="s">
        <v>100</v>
      </c>
      <c r="B46" s="113" t="s">
        <v>101</v>
      </c>
      <c r="C46" s="114"/>
      <c r="D46" s="115"/>
      <c r="E46" s="116"/>
      <c r="F46" s="115"/>
      <c r="G46" s="115"/>
      <c r="H46" s="117"/>
      <c r="I46" s="118"/>
      <c r="J46" s="118"/>
      <c r="K46" s="119"/>
      <c r="L46" s="115"/>
      <c r="M46" s="115"/>
      <c r="N46" s="115"/>
      <c r="O46" s="115"/>
      <c r="P46" s="115"/>
      <c r="Q46" s="120"/>
      <c r="R46" s="125"/>
      <c r="S46" s="126"/>
      <c r="T46" s="127"/>
      <c r="U46" s="128"/>
      <c r="V46" s="86"/>
    </row>
    <row r="47" spans="1:23" s="146" customFormat="1" ht="16.5" customHeight="1">
      <c r="A47" s="129">
        <v>34</v>
      </c>
      <c r="B47" s="130" t="s">
        <v>101</v>
      </c>
      <c r="C47" s="131"/>
      <c r="D47" s="132">
        <v>3</v>
      </c>
      <c r="E47" s="133"/>
      <c r="F47" s="131"/>
      <c r="G47" s="131"/>
      <c r="H47" s="134"/>
      <c r="I47" s="135"/>
      <c r="J47" s="135"/>
      <c r="K47" s="136"/>
      <c r="L47" s="137"/>
      <c r="M47" s="137"/>
      <c r="N47" s="138"/>
      <c r="O47" s="139"/>
      <c r="P47" s="139"/>
      <c r="Q47" s="140">
        <v>0</v>
      </c>
      <c r="R47" s="141">
        <f>Q47*D47</f>
        <v>0</v>
      </c>
      <c r="S47" s="57">
        <v>0</v>
      </c>
      <c r="T47" s="142">
        <f t="shared" ref="T47" si="9">R47*S47</f>
        <v>0</v>
      </c>
      <c r="U47" s="143">
        <f t="shared" ref="U47" si="10">R47+T47</f>
        <v>0</v>
      </c>
      <c r="V47" s="144"/>
      <c r="W47" s="145"/>
    </row>
    <row r="48" spans="1:23" s="87" customFormat="1" ht="15.75">
      <c r="A48" s="74" t="s">
        <v>102</v>
      </c>
      <c r="B48" s="75" t="s">
        <v>103</v>
      </c>
      <c r="C48" s="76"/>
      <c r="D48" s="77"/>
      <c r="E48" s="78"/>
      <c r="F48" s="77"/>
      <c r="G48" s="77"/>
      <c r="H48" s="79"/>
      <c r="I48" s="80"/>
      <c r="J48" s="80"/>
      <c r="K48" s="81"/>
      <c r="L48" s="77"/>
      <c r="M48" s="77"/>
      <c r="N48" s="77"/>
      <c r="O48" s="77"/>
      <c r="P48" s="77"/>
      <c r="Q48" s="82"/>
      <c r="R48" s="147"/>
      <c r="S48" s="57"/>
      <c r="T48" s="148"/>
      <c r="U48" s="149"/>
      <c r="V48" s="86"/>
    </row>
    <row r="49" spans="1:24" s="146" customFormat="1" ht="16.5" customHeight="1">
      <c r="A49" s="129">
        <v>35</v>
      </c>
      <c r="B49" s="150" t="s">
        <v>104</v>
      </c>
      <c r="C49" s="131"/>
      <c r="D49" s="132">
        <v>40</v>
      </c>
      <c r="E49" s="133"/>
      <c r="F49" s="131"/>
      <c r="G49" s="131"/>
      <c r="H49" s="134"/>
      <c r="I49" s="135"/>
      <c r="J49" s="135"/>
      <c r="K49" s="136"/>
      <c r="L49" s="137"/>
      <c r="M49" s="137"/>
      <c r="N49" s="138"/>
      <c r="O49" s="139"/>
      <c r="P49" s="139"/>
      <c r="Q49" s="140">
        <v>0</v>
      </c>
      <c r="R49" s="141">
        <f>Q49*D49</f>
        <v>0</v>
      </c>
      <c r="S49" s="57">
        <v>0</v>
      </c>
      <c r="T49" s="142">
        <f t="shared" ref="T49:T50" si="11">R49*S49</f>
        <v>0</v>
      </c>
      <c r="U49" s="143">
        <f t="shared" ref="U49:U50" si="12">R49+T49</f>
        <v>0</v>
      </c>
      <c r="V49" s="144"/>
      <c r="W49" s="145"/>
    </row>
    <row r="50" spans="1:24" s="146" customFormat="1" ht="16.5" customHeight="1">
      <c r="A50" s="129">
        <v>36</v>
      </c>
      <c r="B50" s="150" t="s">
        <v>105</v>
      </c>
      <c r="C50" s="131"/>
      <c r="D50" s="132">
        <v>26</v>
      </c>
      <c r="E50" s="133"/>
      <c r="F50" s="131"/>
      <c r="G50" s="131"/>
      <c r="H50" s="134"/>
      <c r="I50" s="135"/>
      <c r="J50" s="135"/>
      <c r="K50" s="136"/>
      <c r="L50" s="137"/>
      <c r="M50" s="137"/>
      <c r="N50" s="138"/>
      <c r="O50" s="139"/>
      <c r="P50" s="139"/>
      <c r="Q50" s="140">
        <v>0</v>
      </c>
      <c r="R50" s="141">
        <f>Q50*D50</f>
        <v>0</v>
      </c>
      <c r="S50" s="57">
        <v>0</v>
      </c>
      <c r="T50" s="142">
        <f t="shared" si="11"/>
        <v>0</v>
      </c>
      <c r="U50" s="143">
        <f t="shared" si="12"/>
        <v>0</v>
      </c>
      <c r="V50" s="144"/>
      <c r="W50" s="145"/>
    </row>
    <row r="51" spans="1:24" s="146" customFormat="1" ht="16.5" customHeight="1">
      <c r="A51" s="74" t="s">
        <v>106</v>
      </c>
      <c r="B51" s="75" t="s">
        <v>103</v>
      </c>
      <c r="C51" s="76"/>
      <c r="D51" s="77"/>
      <c r="E51" s="78"/>
      <c r="F51" s="77"/>
      <c r="G51" s="77"/>
      <c r="H51" s="79"/>
      <c r="I51" s="80"/>
      <c r="J51" s="80"/>
      <c r="K51" s="81"/>
      <c r="L51" s="77"/>
      <c r="M51" s="77"/>
      <c r="N51" s="77"/>
      <c r="O51" s="77"/>
      <c r="P51" s="77"/>
      <c r="Q51" s="82"/>
      <c r="R51" s="147"/>
      <c r="S51" s="57"/>
      <c r="T51" s="148"/>
      <c r="U51" s="149"/>
      <c r="V51" s="144"/>
      <c r="W51" s="145"/>
    </row>
    <row r="52" spans="1:24" s="146" customFormat="1" ht="16.5" customHeight="1">
      <c r="A52" s="151">
        <v>46</v>
      </c>
      <c r="B52" s="152" t="s">
        <v>107</v>
      </c>
      <c r="C52" s="153"/>
      <c r="D52" s="154">
        <v>18</v>
      </c>
      <c r="E52" s="155"/>
      <c r="F52" s="153"/>
      <c r="G52" s="153"/>
      <c r="H52" s="156"/>
      <c r="I52" s="157"/>
      <c r="J52" s="157"/>
      <c r="K52" s="158"/>
      <c r="L52" s="159"/>
      <c r="M52" s="159"/>
      <c r="N52" s="160"/>
      <c r="O52" s="161"/>
      <c r="P52" s="161"/>
      <c r="Q52" s="162">
        <v>0</v>
      </c>
      <c r="R52" s="141">
        <f>Q52*D52</f>
        <v>0</v>
      </c>
      <c r="S52" s="57">
        <v>0</v>
      </c>
      <c r="T52" s="142">
        <f t="shared" ref="T52" si="13">R52*S52</f>
        <v>0</v>
      </c>
      <c r="U52" s="143">
        <f t="shared" ref="U52" si="14">R52+T52</f>
        <v>0</v>
      </c>
      <c r="V52" s="144"/>
      <c r="W52" s="145"/>
    </row>
    <row r="53" spans="1:24" s="146" customFormat="1" ht="16.5" customHeight="1" thickBot="1">
      <c r="A53" s="163"/>
      <c r="B53" s="164"/>
      <c r="C53" s="165"/>
      <c r="D53" s="166"/>
      <c r="E53" s="167"/>
      <c r="F53" s="165"/>
      <c r="G53" s="165"/>
      <c r="H53" s="168"/>
      <c r="I53" s="169"/>
      <c r="J53" s="169"/>
      <c r="K53" s="170"/>
      <c r="L53" s="171"/>
      <c r="M53" s="171"/>
      <c r="N53" s="172"/>
      <c r="O53" s="173"/>
      <c r="P53" s="173"/>
      <c r="Q53" s="174"/>
      <c r="R53" s="175"/>
      <c r="S53" s="176"/>
      <c r="T53" s="177"/>
      <c r="U53" s="178"/>
      <c r="V53" s="144"/>
      <c r="W53" s="145"/>
    </row>
    <row r="54" spans="1:24" s="196" customFormat="1" ht="18" customHeight="1" thickTop="1">
      <c r="A54" s="179"/>
      <c r="B54" s="180" t="s">
        <v>108</v>
      </c>
      <c r="C54" s="181"/>
      <c r="D54" s="182"/>
      <c r="E54" s="183"/>
      <c r="F54" s="184"/>
      <c r="G54" s="184"/>
      <c r="H54" s="185"/>
      <c r="I54" s="186"/>
      <c r="J54" s="187">
        <f>SUM(J7:J53)</f>
        <v>4.0539999999999994</v>
      </c>
      <c r="K54" s="188" t="s">
        <v>109</v>
      </c>
      <c r="L54" s="189"/>
      <c r="M54" s="190"/>
      <c r="N54" s="189"/>
      <c r="O54" s="191"/>
      <c r="P54" s="189"/>
      <c r="Q54" s="192"/>
      <c r="R54" s="193"/>
      <c r="S54" s="193"/>
      <c r="T54" s="193"/>
      <c r="U54" s="194">
        <f>SUM(R7:R52)</f>
        <v>0</v>
      </c>
      <c r="V54" s="195"/>
    </row>
    <row r="55" spans="1:24" s="213" customFormat="1" ht="6.75" customHeight="1" thickBot="1">
      <c r="A55" s="197"/>
      <c r="B55" s="198"/>
      <c r="C55" s="199"/>
      <c r="D55" s="200"/>
      <c r="E55" s="201"/>
      <c r="F55" s="202"/>
      <c r="G55" s="202"/>
      <c r="H55" s="203"/>
      <c r="I55" s="204"/>
      <c r="J55" s="187"/>
      <c r="K55" s="205"/>
      <c r="L55" s="206"/>
      <c r="M55" s="207"/>
      <c r="N55" s="206"/>
      <c r="O55" s="208"/>
      <c r="P55" s="206"/>
      <c r="Q55" s="209"/>
      <c r="R55" s="210"/>
      <c r="S55" s="210"/>
      <c r="T55" s="210"/>
      <c r="U55" s="211"/>
      <c r="V55" s="212"/>
    </row>
    <row r="56" spans="1:24" s="213" customFormat="1" ht="16.5" customHeight="1">
      <c r="A56" s="283"/>
      <c r="B56" s="284"/>
      <c r="C56" s="284"/>
      <c r="D56" s="285"/>
      <c r="E56" s="214" t="s">
        <v>110</v>
      </c>
      <c r="F56" s="215"/>
      <c r="G56" s="215"/>
      <c r="H56" s="216"/>
      <c r="I56" s="217"/>
      <c r="J56" s="218"/>
      <c r="K56" s="292" t="s">
        <v>111</v>
      </c>
      <c r="L56" s="292"/>
      <c r="M56" s="292"/>
      <c r="N56" s="292"/>
      <c r="O56" s="292"/>
      <c r="P56" s="219"/>
      <c r="Q56" s="220" t="s">
        <v>112</v>
      </c>
      <c r="R56" s="221"/>
      <c r="S56" s="221"/>
      <c r="T56" s="221" t="s">
        <v>113</v>
      </c>
      <c r="U56" s="222">
        <f>SUM(R7:R51)</f>
        <v>0</v>
      </c>
      <c r="V56" s="223"/>
    </row>
    <row r="57" spans="1:24" s="213" customFormat="1" ht="26.25" customHeight="1">
      <c r="A57" s="286"/>
      <c r="B57" s="287"/>
      <c r="C57" s="287"/>
      <c r="D57" s="288"/>
      <c r="E57" s="224" t="s">
        <v>114</v>
      </c>
      <c r="F57" s="225"/>
      <c r="G57" s="225"/>
      <c r="H57" s="226"/>
      <c r="I57" s="202"/>
      <c r="J57" s="227"/>
      <c r="K57" s="293">
        <v>24</v>
      </c>
      <c r="L57" s="293"/>
      <c r="M57" s="293"/>
      <c r="N57" s="293"/>
      <c r="O57" s="293"/>
      <c r="P57" s="228"/>
      <c r="Q57" s="229"/>
      <c r="R57" s="230"/>
      <c r="S57" s="230"/>
      <c r="T57" s="230"/>
      <c r="U57" s="231"/>
      <c r="V57" s="232"/>
      <c r="X57" s="233"/>
    </row>
    <row r="58" spans="1:24" s="213" customFormat="1" ht="16.5" customHeight="1">
      <c r="A58" s="286"/>
      <c r="B58" s="287"/>
      <c r="C58" s="287"/>
      <c r="D58" s="288"/>
      <c r="E58" s="224" t="s">
        <v>115</v>
      </c>
      <c r="F58" s="225"/>
      <c r="G58" s="225"/>
      <c r="H58" s="226"/>
      <c r="I58" s="202"/>
      <c r="J58" s="227"/>
      <c r="K58" s="293" t="s">
        <v>116</v>
      </c>
      <c r="L58" s="293"/>
      <c r="M58" s="293"/>
      <c r="N58" s="293"/>
      <c r="O58" s="293"/>
      <c r="P58" s="228"/>
      <c r="Q58" s="229" t="s">
        <v>117</v>
      </c>
      <c r="R58" s="230"/>
      <c r="S58" s="230"/>
      <c r="T58" s="230" t="s">
        <v>113</v>
      </c>
      <c r="U58" s="234">
        <f>U52+U50+U49+U47+T45+T34</f>
        <v>0</v>
      </c>
      <c r="V58" s="235"/>
    </row>
    <row r="59" spans="1:24" s="213" customFormat="1" ht="16.5" customHeight="1">
      <c r="A59" s="286"/>
      <c r="B59" s="287"/>
      <c r="C59" s="287"/>
      <c r="D59" s="288"/>
      <c r="E59" s="224" t="s">
        <v>118</v>
      </c>
      <c r="F59" s="236"/>
      <c r="G59" s="201"/>
      <c r="H59" s="236"/>
      <c r="I59" s="202"/>
      <c r="J59" s="202"/>
      <c r="K59" s="294"/>
      <c r="L59" s="294"/>
      <c r="M59" s="294"/>
      <c r="N59" s="294"/>
      <c r="O59" s="294"/>
      <c r="P59" s="228"/>
      <c r="Q59" s="229" t="s">
        <v>119</v>
      </c>
      <c r="R59" s="230"/>
      <c r="S59" s="230"/>
      <c r="T59" s="230" t="s">
        <v>120</v>
      </c>
      <c r="U59" s="231">
        <f>U58*T59</f>
        <v>0</v>
      </c>
      <c r="V59" s="232"/>
    </row>
    <row r="60" spans="1:24" s="213" customFormat="1" ht="33.75" customHeight="1" thickBot="1">
      <c r="A60" s="289"/>
      <c r="B60" s="290"/>
      <c r="C60" s="290"/>
      <c r="D60" s="291"/>
      <c r="E60" s="237" t="s">
        <v>121</v>
      </c>
      <c r="F60" s="238"/>
      <c r="G60" s="238"/>
      <c r="H60" s="238"/>
      <c r="I60" s="239"/>
      <c r="J60" s="240"/>
      <c r="K60" s="295" t="s">
        <v>122</v>
      </c>
      <c r="L60" s="295"/>
      <c r="M60" s="295"/>
      <c r="N60" s="295"/>
      <c r="O60" s="295"/>
      <c r="P60" s="241"/>
      <c r="Q60" s="242" t="s">
        <v>123</v>
      </c>
      <c r="R60" s="243"/>
      <c r="S60" s="243"/>
      <c r="T60" s="244" t="s">
        <v>113</v>
      </c>
      <c r="U60" s="245">
        <f>SUM(U58:U59)</f>
        <v>0</v>
      </c>
      <c r="V60" s="246"/>
    </row>
    <row r="61" spans="1:24" s="248" customFormat="1" ht="12" thickTop="1">
      <c r="A61" s="247"/>
      <c r="C61" s="249"/>
      <c r="D61" s="250"/>
      <c r="E61" s="251"/>
      <c r="H61" s="252"/>
      <c r="I61" s="252"/>
      <c r="J61" s="252"/>
      <c r="K61" s="253"/>
      <c r="R61" s="254"/>
      <c r="S61" s="254"/>
      <c r="T61" s="254"/>
      <c r="U61" s="255"/>
      <c r="V61" s="255"/>
    </row>
    <row r="62" spans="1:24" s="248" customFormat="1">
      <c r="A62" s="247"/>
      <c r="C62" s="249"/>
      <c r="D62" s="250"/>
      <c r="E62" s="251"/>
      <c r="H62" s="252"/>
      <c r="I62" s="252"/>
      <c r="J62" s="252"/>
      <c r="K62" s="253"/>
      <c r="R62" s="254"/>
      <c r="S62" s="254"/>
      <c r="T62" s="254"/>
      <c r="U62" s="255"/>
      <c r="V62" s="255"/>
    </row>
    <row r="63" spans="1:24" s="248" customFormat="1">
      <c r="A63" s="247"/>
      <c r="C63" s="249"/>
      <c r="D63" s="250"/>
      <c r="R63" s="254"/>
      <c r="S63" s="254"/>
      <c r="T63" s="254"/>
      <c r="U63" s="255"/>
      <c r="V63" s="255"/>
    </row>
    <row r="64" spans="1:24" s="248" customFormat="1">
      <c r="A64" s="247"/>
      <c r="C64" s="249"/>
      <c r="D64" s="250"/>
      <c r="E64" s="251"/>
      <c r="H64" s="252"/>
      <c r="I64" s="252"/>
      <c r="J64" s="252"/>
      <c r="K64" s="253"/>
      <c r="R64" s="254"/>
      <c r="S64" s="254"/>
      <c r="T64" s="254"/>
      <c r="U64" s="255"/>
      <c r="V64" s="255"/>
    </row>
    <row r="65" spans="1:22" s="248" customFormat="1">
      <c r="A65" s="247"/>
      <c r="C65" s="249"/>
      <c r="D65" s="250"/>
      <c r="E65" s="251"/>
      <c r="H65" s="252"/>
      <c r="I65" s="252"/>
      <c r="J65" s="252"/>
      <c r="K65" s="253"/>
      <c r="R65" s="254"/>
      <c r="S65" s="254"/>
      <c r="T65" s="254"/>
      <c r="U65" s="255"/>
      <c r="V65" s="255"/>
    </row>
    <row r="66" spans="1:22" s="248" customFormat="1">
      <c r="A66" s="247"/>
      <c r="C66" s="249"/>
      <c r="D66" s="250"/>
      <c r="E66" s="251"/>
      <c r="H66" s="252"/>
      <c r="I66" s="252"/>
      <c r="J66" s="252"/>
      <c r="K66" s="253"/>
      <c r="R66" s="254"/>
      <c r="S66" s="254"/>
      <c r="T66" s="254"/>
      <c r="U66" s="255"/>
      <c r="V66" s="255"/>
    </row>
    <row r="67" spans="1:22" s="248" customFormat="1">
      <c r="A67" s="247"/>
      <c r="C67" s="249"/>
      <c r="D67" s="250"/>
      <c r="E67" s="251"/>
      <c r="H67" s="252"/>
      <c r="I67" s="252"/>
      <c r="J67" s="252"/>
      <c r="K67" s="253"/>
      <c r="R67" s="254"/>
      <c r="S67" s="254"/>
      <c r="T67" s="254"/>
      <c r="U67" s="255"/>
      <c r="V67" s="255"/>
    </row>
    <row r="68" spans="1:22" s="248" customFormat="1">
      <c r="A68" s="247"/>
      <c r="C68" s="249"/>
      <c r="D68" s="250"/>
      <c r="E68" s="251"/>
      <c r="H68" s="252"/>
      <c r="I68" s="252"/>
      <c r="J68" s="252"/>
      <c r="K68" s="253"/>
      <c r="R68" s="254"/>
      <c r="S68" s="254"/>
      <c r="T68" s="254"/>
      <c r="U68" s="255"/>
      <c r="V68" s="255"/>
    </row>
    <row r="69" spans="1:22" s="248" customFormat="1">
      <c r="A69" s="247"/>
      <c r="C69" s="249"/>
      <c r="D69" s="250"/>
      <c r="E69" s="251"/>
      <c r="H69" s="252"/>
      <c r="I69" s="252"/>
      <c r="J69" s="252"/>
      <c r="K69" s="253"/>
      <c r="R69" s="254"/>
      <c r="S69" s="254"/>
      <c r="T69" s="254"/>
      <c r="U69" s="255"/>
      <c r="V69" s="255"/>
    </row>
    <row r="70" spans="1:22" s="248" customFormat="1">
      <c r="A70" s="247"/>
      <c r="C70" s="249"/>
      <c r="D70" s="250"/>
      <c r="E70" s="251"/>
      <c r="H70" s="252"/>
      <c r="I70" s="252"/>
      <c r="J70" s="252"/>
      <c r="K70" s="253"/>
      <c r="R70" s="254"/>
      <c r="S70" s="254"/>
      <c r="T70" s="254"/>
      <c r="U70" s="255"/>
      <c r="V70" s="255"/>
    </row>
    <row r="71" spans="1:22" s="248" customFormat="1">
      <c r="A71" s="247"/>
      <c r="C71" s="249"/>
      <c r="D71" s="250"/>
      <c r="E71" s="251"/>
      <c r="H71" s="252"/>
      <c r="I71" s="252"/>
      <c r="J71" s="252"/>
      <c r="K71" s="253"/>
      <c r="R71" s="254"/>
      <c r="S71" s="254"/>
      <c r="T71" s="254"/>
      <c r="U71" s="255"/>
      <c r="V71" s="255"/>
    </row>
    <row r="72" spans="1:22" s="248" customFormat="1">
      <c r="A72" s="247"/>
      <c r="C72" s="249"/>
      <c r="D72" s="250"/>
      <c r="E72" s="251"/>
      <c r="H72" s="252"/>
      <c r="I72" s="252"/>
      <c r="J72" s="252"/>
      <c r="K72" s="253"/>
      <c r="R72" s="254"/>
      <c r="S72" s="254"/>
      <c r="T72" s="254"/>
      <c r="U72" s="255"/>
      <c r="V72" s="255"/>
    </row>
    <row r="73" spans="1:22" s="248" customFormat="1">
      <c r="A73" s="247"/>
      <c r="C73" s="249"/>
      <c r="D73" s="250"/>
      <c r="E73" s="251"/>
      <c r="H73" s="252"/>
      <c r="I73" s="252"/>
      <c r="J73" s="252"/>
      <c r="K73" s="253"/>
      <c r="R73" s="254"/>
      <c r="S73" s="254"/>
      <c r="T73" s="254"/>
      <c r="U73" s="255"/>
      <c r="V73" s="255"/>
    </row>
    <row r="74" spans="1:22" s="248" customFormat="1">
      <c r="A74" s="247"/>
      <c r="C74" s="249"/>
      <c r="D74" s="250"/>
      <c r="E74" s="251"/>
      <c r="H74" s="252"/>
      <c r="I74" s="252"/>
      <c r="J74" s="252"/>
      <c r="K74" s="253"/>
      <c r="R74" s="254"/>
      <c r="S74" s="254"/>
      <c r="T74" s="254"/>
      <c r="U74" s="255"/>
      <c r="V74" s="255"/>
    </row>
    <row r="75" spans="1:22" s="248" customFormat="1">
      <c r="A75" s="247"/>
      <c r="C75" s="249"/>
      <c r="D75" s="250"/>
      <c r="E75" s="251"/>
      <c r="H75" s="252"/>
      <c r="I75" s="252"/>
      <c r="J75" s="252"/>
      <c r="K75" s="253"/>
      <c r="R75" s="254"/>
      <c r="S75" s="254"/>
      <c r="T75" s="254"/>
      <c r="U75" s="255"/>
      <c r="V75" s="255"/>
    </row>
    <row r="76" spans="1:22" s="248" customFormat="1">
      <c r="A76" s="247"/>
      <c r="C76" s="249"/>
      <c r="D76" s="250"/>
      <c r="E76" s="251"/>
      <c r="H76" s="252"/>
      <c r="I76" s="252"/>
      <c r="J76" s="252"/>
      <c r="K76" s="253"/>
      <c r="R76" s="254"/>
      <c r="S76" s="254"/>
      <c r="T76" s="254"/>
      <c r="U76" s="255"/>
      <c r="V76" s="255"/>
    </row>
    <row r="77" spans="1:22" s="248" customFormat="1">
      <c r="A77" s="247"/>
      <c r="C77" s="249"/>
      <c r="D77" s="250"/>
      <c r="E77" s="251"/>
      <c r="H77" s="252"/>
      <c r="I77" s="252"/>
      <c r="J77" s="252"/>
      <c r="K77" s="253"/>
      <c r="R77" s="254"/>
      <c r="S77" s="254"/>
      <c r="T77" s="254"/>
      <c r="U77" s="255"/>
      <c r="V77" s="255"/>
    </row>
    <row r="78" spans="1:22" s="248" customFormat="1">
      <c r="A78" s="247"/>
      <c r="C78" s="249"/>
      <c r="D78" s="250"/>
      <c r="E78" s="251"/>
      <c r="H78" s="252"/>
      <c r="I78" s="252"/>
      <c r="J78" s="252"/>
      <c r="K78" s="253"/>
      <c r="R78" s="254"/>
      <c r="S78" s="254"/>
      <c r="T78" s="254"/>
      <c r="U78" s="255"/>
      <c r="V78" s="255"/>
    </row>
    <row r="79" spans="1:22" s="248" customFormat="1">
      <c r="A79" s="247"/>
      <c r="C79" s="249"/>
      <c r="D79" s="250"/>
      <c r="E79" s="251"/>
      <c r="H79" s="252"/>
      <c r="I79" s="252"/>
      <c r="J79" s="252"/>
      <c r="K79" s="253"/>
      <c r="R79" s="254"/>
      <c r="S79" s="254"/>
      <c r="T79" s="254"/>
      <c r="U79" s="255"/>
      <c r="V79" s="255"/>
    </row>
    <row r="80" spans="1:22" s="248" customFormat="1">
      <c r="A80" s="247"/>
      <c r="C80" s="249"/>
      <c r="D80" s="250"/>
      <c r="E80" s="251"/>
      <c r="H80" s="252"/>
      <c r="I80" s="252"/>
      <c r="J80" s="252"/>
      <c r="K80" s="253"/>
      <c r="R80" s="254"/>
      <c r="S80" s="254"/>
      <c r="T80" s="254"/>
      <c r="U80" s="255"/>
      <c r="V80" s="255"/>
    </row>
    <row r="81" spans="1:22" s="248" customFormat="1">
      <c r="A81" s="247"/>
      <c r="C81" s="249"/>
      <c r="D81" s="250"/>
      <c r="E81" s="251"/>
      <c r="H81" s="252"/>
      <c r="I81" s="252"/>
      <c r="J81" s="252"/>
      <c r="K81" s="253"/>
      <c r="R81" s="254"/>
      <c r="S81" s="254"/>
      <c r="T81" s="254"/>
      <c r="U81" s="255"/>
      <c r="V81" s="255"/>
    </row>
    <row r="82" spans="1:22" s="248" customFormat="1">
      <c r="A82" s="247"/>
      <c r="C82" s="249"/>
      <c r="D82" s="250"/>
      <c r="E82" s="251"/>
      <c r="H82" s="252"/>
      <c r="I82" s="252"/>
      <c r="J82" s="252"/>
      <c r="K82" s="253"/>
      <c r="R82" s="254"/>
      <c r="S82" s="254"/>
      <c r="T82" s="254"/>
      <c r="U82" s="255"/>
      <c r="V82" s="255"/>
    </row>
    <row r="83" spans="1:22" s="248" customFormat="1">
      <c r="A83" s="247"/>
      <c r="C83" s="249"/>
      <c r="D83" s="250"/>
      <c r="E83" s="251"/>
      <c r="H83" s="252"/>
      <c r="I83" s="252"/>
      <c r="J83" s="252"/>
      <c r="K83" s="253"/>
      <c r="R83" s="254"/>
      <c r="S83" s="254"/>
      <c r="T83" s="254"/>
      <c r="U83" s="255"/>
      <c r="V83" s="255"/>
    </row>
    <row r="84" spans="1:22" s="248" customFormat="1">
      <c r="A84" s="247"/>
      <c r="C84" s="249"/>
      <c r="D84" s="250"/>
      <c r="E84" s="251"/>
      <c r="H84" s="252"/>
      <c r="I84" s="252"/>
      <c r="J84" s="252"/>
      <c r="K84" s="253"/>
      <c r="R84" s="254"/>
      <c r="S84" s="254"/>
      <c r="T84" s="254"/>
      <c r="U84" s="255"/>
      <c r="V84" s="255"/>
    </row>
    <row r="85" spans="1:22" s="248" customFormat="1">
      <c r="A85" s="247"/>
      <c r="C85" s="249"/>
      <c r="D85" s="250"/>
      <c r="E85" s="251"/>
      <c r="H85" s="252"/>
      <c r="I85" s="252"/>
      <c r="J85" s="252"/>
      <c r="K85" s="253"/>
      <c r="R85" s="254"/>
      <c r="S85" s="254"/>
      <c r="T85" s="254"/>
      <c r="U85" s="255"/>
      <c r="V85" s="255"/>
    </row>
    <row r="86" spans="1:22" s="248" customFormat="1">
      <c r="A86" s="247"/>
      <c r="C86" s="249"/>
      <c r="D86" s="250"/>
      <c r="E86" s="251"/>
      <c r="H86" s="252"/>
      <c r="I86" s="252"/>
      <c r="J86" s="252"/>
      <c r="K86" s="253"/>
      <c r="R86" s="254"/>
      <c r="S86" s="254"/>
      <c r="T86" s="254"/>
      <c r="U86" s="255"/>
      <c r="V86" s="255"/>
    </row>
    <row r="87" spans="1:22" s="248" customFormat="1">
      <c r="A87" s="247"/>
      <c r="C87" s="249"/>
      <c r="D87" s="250"/>
      <c r="E87" s="251"/>
      <c r="H87" s="252"/>
      <c r="I87" s="252"/>
      <c r="J87" s="252"/>
      <c r="K87" s="253"/>
      <c r="R87" s="254"/>
      <c r="S87" s="254"/>
      <c r="T87" s="254"/>
      <c r="U87" s="255"/>
      <c r="V87" s="255"/>
    </row>
    <row r="88" spans="1:22" s="248" customFormat="1">
      <c r="A88" s="247"/>
      <c r="C88" s="249"/>
      <c r="D88" s="250"/>
      <c r="E88" s="251"/>
      <c r="H88" s="252"/>
      <c r="I88" s="252"/>
      <c r="J88" s="252"/>
      <c r="K88" s="253"/>
      <c r="R88" s="254"/>
      <c r="S88" s="254"/>
      <c r="T88" s="254"/>
      <c r="U88" s="255"/>
      <c r="V88" s="255"/>
    </row>
    <row r="89" spans="1:22" s="248" customFormat="1">
      <c r="A89" s="247"/>
      <c r="C89" s="249"/>
      <c r="D89" s="250"/>
      <c r="E89" s="251"/>
      <c r="H89" s="252"/>
      <c r="I89" s="252"/>
      <c r="J89" s="252"/>
      <c r="K89" s="253"/>
      <c r="R89" s="254"/>
      <c r="S89" s="254"/>
      <c r="T89" s="254"/>
      <c r="U89" s="255"/>
      <c r="V89" s="255"/>
    </row>
    <row r="90" spans="1:22" s="248" customFormat="1">
      <c r="A90" s="247"/>
      <c r="C90" s="249"/>
      <c r="D90" s="250"/>
      <c r="E90" s="251"/>
      <c r="H90" s="252"/>
      <c r="I90" s="252"/>
      <c r="J90" s="252"/>
      <c r="K90" s="253"/>
      <c r="R90" s="254"/>
      <c r="S90" s="254"/>
      <c r="T90" s="254"/>
      <c r="U90" s="255"/>
      <c r="V90" s="255"/>
    </row>
    <row r="91" spans="1:22" s="248" customFormat="1">
      <c r="A91" s="247"/>
      <c r="C91" s="249"/>
      <c r="D91" s="250"/>
      <c r="E91" s="251"/>
      <c r="H91" s="252"/>
      <c r="I91" s="252"/>
      <c r="J91" s="252"/>
      <c r="K91" s="253"/>
      <c r="R91" s="254"/>
      <c r="S91" s="254"/>
      <c r="T91" s="254"/>
      <c r="U91" s="255"/>
      <c r="V91" s="255"/>
    </row>
    <row r="92" spans="1:22" s="248" customFormat="1">
      <c r="A92" s="247"/>
      <c r="C92" s="249"/>
      <c r="D92" s="250"/>
      <c r="E92" s="251"/>
      <c r="H92" s="252"/>
      <c r="I92" s="252"/>
      <c r="J92" s="252"/>
      <c r="K92" s="253"/>
      <c r="R92" s="254"/>
      <c r="S92" s="254"/>
      <c r="T92" s="254"/>
      <c r="U92" s="255"/>
      <c r="V92" s="255"/>
    </row>
    <row r="93" spans="1:22" s="248" customFormat="1">
      <c r="A93" s="247"/>
      <c r="C93" s="249"/>
      <c r="D93" s="250"/>
      <c r="E93" s="251"/>
      <c r="H93" s="252"/>
      <c r="I93" s="252"/>
      <c r="J93" s="252"/>
      <c r="K93" s="253"/>
      <c r="R93" s="254"/>
      <c r="S93" s="254"/>
      <c r="T93" s="254"/>
      <c r="U93" s="255"/>
      <c r="V93" s="255"/>
    </row>
    <row r="94" spans="1:22" s="248" customFormat="1">
      <c r="A94" s="247"/>
      <c r="C94" s="249"/>
      <c r="D94" s="250"/>
      <c r="E94" s="251"/>
      <c r="H94" s="252"/>
      <c r="I94" s="252"/>
      <c r="J94" s="252"/>
      <c r="K94" s="253"/>
      <c r="R94" s="254"/>
      <c r="S94" s="254"/>
      <c r="T94" s="254"/>
      <c r="U94" s="255"/>
      <c r="V94" s="255"/>
    </row>
    <row r="95" spans="1:22" s="248" customFormat="1">
      <c r="A95" s="247"/>
      <c r="C95" s="249"/>
      <c r="D95" s="250"/>
      <c r="E95" s="251"/>
      <c r="H95" s="252"/>
      <c r="I95" s="252"/>
      <c r="J95" s="252"/>
      <c r="K95" s="253"/>
      <c r="R95" s="254"/>
      <c r="S95" s="254"/>
      <c r="T95" s="254"/>
      <c r="U95" s="255"/>
      <c r="V95" s="255"/>
    </row>
    <row r="96" spans="1:22" s="248" customFormat="1">
      <c r="A96" s="247"/>
      <c r="C96" s="249"/>
      <c r="D96" s="250"/>
      <c r="E96" s="251"/>
      <c r="H96" s="252"/>
      <c r="I96" s="252"/>
      <c r="J96" s="252"/>
      <c r="K96" s="253"/>
      <c r="R96" s="254"/>
      <c r="S96" s="254"/>
      <c r="T96" s="254"/>
      <c r="U96" s="255"/>
      <c r="V96" s="255"/>
    </row>
    <row r="97" spans="1:22" s="248" customFormat="1">
      <c r="A97" s="247"/>
      <c r="C97" s="249"/>
      <c r="D97" s="250"/>
      <c r="E97" s="251"/>
      <c r="H97" s="252"/>
      <c r="I97" s="252"/>
      <c r="J97" s="252"/>
      <c r="K97" s="253"/>
      <c r="R97" s="254"/>
      <c r="S97" s="254"/>
      <c r="T97" s="254"/>
      <c r="U97" s="255"/>
      <c r="V97" s="255"/>
    </row>
    <row r="98" spans="1:22" s="248" customFormat="1">
      <c r="A98" s="247"/>
      <c r="C98" s="249"/>
      <c r="D98" s="250"/>
      <c r="E98" s="251"/>
      <c r="H98" s="252"/>
      <c r="I98" s="252"/>
      <c r="J98" s="252"/>
      <c r="K98" s="253"/>
      <c r="R98" s="254"/>
      <c r="S98" s="254"/>
      <c r="T98" s="254"/>
      <c r="U98" s="255"/>
      <c r="V98" s="255"/>
    </row>
    <row r="99" spans="1:22" s="248" customFormat="1">
      <c r="A99" s="247"/>
      <c r="C99" s="249"/>
      <c r="D99" s="250"/>
      <c r="E99" s="251"/>
      <c r="H99" s="252"/>
      <c r="I99" s="252"/>
      <c r="J99" s="252"/>
      <c r="K99" s="253"/>
      <c r="R99" s="254"/>
      <c r="S99" s="254"/>
      <c r="T99" s="254"/>
      <c r="U99" s="255"/>
      <c r="V99" s="255"/>
    </row>
    <row r="100" spans="1:22" s="248" customFormat="1">
      <c r="A100" s="247"/>
      <c r="C100" s="249"/>
      <c r="D100" s="250"/>
      <c r="E100" s="251"/>
      <c r="H100" s="252"/>
      <c r="I100" s="252"/>
      <c r="J100" s="252"/>
      <c r="K100" s="253"/>
      <c r="R100" s="254"/>
      <c r="S100" s="254"/>
      <c r="T100" s="254"/>
      <c r="U100" s="255"/>
      <c r="V100" s="255"/>
    </row>
    <row r="101" spans="1:22" s="248" customFormat="1">
      <c r="A101" s="247"/>
      <c r="C101" s="249"/>
      <c r="D101" s="250"/>
      <c r="E101" s="251"/>
      <c r="H101" s="252"/>
      <c r="I101" s="252"/>
      <c r="J101" s="252"/>
      <c r="K101" s="253"/>
      <c r="R101" s="254"/>
      <c r="S101" s="254"/>
      <c r="T101" s="254"/>
      <c r="U101" s="255"/>
      <c r="V101" s="255"/>
    </row>
    <row r="102" spans="1:22" s="248" customFormat="1">
      <c r="A102" s="247"/>
      <c r="C102" s="249"/>
      <c r="D102" s="250"/>
      <c r="E102" s="251"/>
      <c r="H102" s="252"/>
      <c r="I102" s="252"/>
      <c r="J102" s="252"/>
      <c r="K102" s="253"/>
      <c r="R102" s="254"/>
      <c r="S102" s="254"/>
      <c r="T102" s="254"/>
      <c r="U102" s="255"/>
      <c r="V102" s="255"/>
    </row>
  </sheetData>
  <mergeCells count="20">
    <mergeCell ref="A56:D60"/>
    <mergeCell ref="K56:O56"/>
    <mergeCell ref="K57:O57"/>
    <mergeCell ref="K58:O58"/>
    <mergeCell ref="K59:O59"/>
    <mergeCell ref="K60:O60"/>
    <mergeCell ref="T45:U45"/>
    <mergeCell ref="A1:J1"/>
    <mergeCell ref="A2:J2"/>
    <mergeCell ref="K2:U2"/>
    <mergeCell ref="A3:D3"/>
    <mergeCell ref="Q3:T3"/>
    <mergeCell ref="A4:D4"/>
    <mergeCell ref="Q4:R4"/>
    <mergeCell ref="S4:T4"/>
    <mergeCell ref="H5:J5"/>
    <mergeCell ref="K5:M5"/>
    <mergeCell ref="N5:P5"/>
    <mergeCell ref="Q5:U5"/>
    <mergeCell ref="T34:U34"/>
  </mergeCells>
  <pageMargins left="0.7" right="0.7" top="0.75" bottom="0.75" header="0.3" footer="0.3"/>
  <pageSetup paperSize="9" scale="62" orientation="portrait" r:id="rId1"/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 Holan</dc:creator>
  <cp:lastModifiedBy>Alexander Kitanovic</cp:lastModifiedBy>
  <cp:lastPrinted>2018-06-25T13:39:59Z</cp:lastPrinted>
  <dcterms:created xsi:type="dcterms:W3CDTF">2018-06-22T09:39:41Z</dcterms:created>
  <dcterms:modified xsi:type="dcterms:W3CDTF">2018-06-26T08:00:17Z</dcterms:modified>
</cp:coreProperties>
</file>